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firstSheet="8" activeTab="3"/>
  </bookViews>
  <sheets>
    <sheet name="R.P. Almenara" sheetId="22" r:id="rId1"/>
    <sheet name="R.P. Rebagliati" sheetId="8" r:id="rId2"/>
    <sheet name="R.P. Sabogal" sheetId="11" r:id="rId3"/>
    <sheet name="R.A. Ancash" sheetId="18" r:id="rId4"/>
    <sheet name="R.A. Apurímac" sheetId="5" r:id="rId5"/>
    <sheet name="R.A. Arequipa" sheetId="7" r:id="rId6"/>
    <sheet name="R.A. Ayacucho" sheetId="2" r:id="rId7"/>
    <sheet name="R.A. Cajamarca" sheetId="9" r:id="rId8"/>
    <sheet name="R.A. Cusco" sheetId="10" r:id="rId9"/>
    <sheet name="R.A. Huánuco" sheetId="17" r:id="rId10"/>
    <sheet name="R.A. Ica" sheetId="6" r:id="rId11"/>
    <sheet name="R.A. Juliaca" sheetId="15" r:id="rId12"/>
    <sheet name="R.A. Junín " sheetId="21" r:id="rId13"/>
    <sheet name="R.A. La Libertad" sheetId="13" r:id="rId14"/>
    <sheet name="R.A. Lambayeque" sheetId="23" r:id="rId15"/>
    <sheet name="R.A. Loreto" sheetId="4" r:id="rId16"/>
    <sheet name="R.A. Moquegua" sheetId="14" r:id="rId17"/>
    <sheet name="R.A. Moyobamba" sheetId="19" r:id="rId18"/>
    <sheet name="R.A. Piura" sheetId="12" r:id="rId19"/>
    <sheet name="R.A. Puno" sheetId="20" r:id="rId20"/>
    <sheet name="R.A. Tacna" sheetId="16" r:id="rId21"/>
    <sheet name="R.A. Tarapoto" sheetId="3" r:id="rId22"/>
  </sheets>
  <definedNames>
    <definedName name="_xlnm._FilterDatabase" localSheetId="8" hidden="1">'R.A. Cusco'!$B$7:$O$14</definedName>
    <definedName name="_xlnm._FilterDatabase" localSheetId="10" hidden="1">'R.A. Ica'!#REF!</definedName>
    <definedName name="_xlnm.Print_Area" localSheetId="11">'R.A. Juliaca'!$B$1:$C$49</definedName>
    <definedName name="_xlnm.Print_Area" localSheetId="12">'R.A. Junín '!$A$1:$J$40</definedName>
    <definedName name="_xlnm.Print_Area" localSheetId="0">'R.P. Almenara'!$A$1:$C$107</definedName>
    <definedName name="_xlnm.Print_Titles" localSheetId="3">'R.A. Ancash'!$9:$10</definedName>
    <definedName name="_xlnm.Print_Titles" localSheetId="10">'R.A. Ica'!$1:$4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1" l="1"/>
  <c r="E22" i="21"/>
  <c r="D23" i="21"/>
  <c r="E23" i="21"/>
  <c r="E24" i="21"/>
  <c r="E29" i="21"/>
  <c r="E30" i="21"/>
  <c r="D38" i="21"/>
  <c r="D39" i="21" s="1"/>
  <c r="I12" i="18" l="1"/>
  <c r="I13" i="18"/>
  <c r="I14" i="18"/>
  <c r="I16" i="18"/>
  <c r="I17" i="18"/>
  <c r="I18" i="18"/>
  <c r="I19" i="18"/>
  <c r="I20" i="18"/>
  <c r="I21" i="18"/>
  <c r="I23" i="18"/>
  <c r="I25" i="18"/>
  <c r="I24" i="18"/>
  <c r="I26" i="18"/>
  <c r="I27" i="18"/>
  <c r="I28" i="18"/>
  <c r="I29" i="18"/>
  <c r="I30" i="18"/>
  <c r="I32" i="18"/>
  <c r="I33" i="18"/>
  <c r="I34" i="18"/>
  <c r="I35" i="18"/>
  <c r="I36" i="18"/>
  <c r="I37" i="18"/>
  <c r="I38" i="18"/>
  <c r="I39" i="18"/>
  <c r="I40" i="18"/>
  <c r="A8" i="10" l="1"/>
  <c r="A9" i="10"/>
  <c r="A10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D10" i="9" l="1"/>
  <c r="D12" i="9"/>
  <c r="D13" i="9"/>
  <c r="D14" i="9"/>
  <c r="D15" i="9"/>
  <c r="D16" i="9"/>
  <c r="D17" i="9"/>
  <c r="D18" i="9"/>
  <c r="D20" i="9"/>
  <c r="D21" i="9"/>
  <c r="D22" i="9"/>
  <c r="D23" i="9"/>
  <c r="D25" i="9"/>
</calcChain>
</file>

<file path=xl/sharedStrings.xml><?xml version="1.0" encoding="utf-8"?>
<sst xmlns="http://schemas.openxmlformats.org/spreadsheetml/2006/main" count="1436" uniqueCount="874">
  <si>
    <t>Res Nº034-D-RAAY-ESSALUD-2018</t>
  </si>
  <si>
    <t>PRESIDENTE</t>
  </si>
  <si>
    <t>Abog. JAMINY BERNAOLA CUADROS</t>
  </si>
  <si>
    <t>……………………………………………….</t>
  </si>
  <si>
    <t>Res Nº 034-D-RAAY-ESSALUD-2018</t>
  </si>
  <si>
    <t>SECRETARIO</t>
  </si>
  <si>
    <r>
      <t xml:space="preserve">TM. </t>
    </r>
    <r>
      <rPr>
        <b/>
        <sz val="9"/>
        <color indexed="8"/>
        <rFont val="Arial"/>
        <family val="2"/>
      </rPr>
      <t>VARESKA NORIEGA MOLINA</t>
    </r>
    <r>
      <rPr>
        <sz val="9"/>
        <color indexed="8"/>
        <rFont val="Arial"/>
        <family val="2"/>
      </rPr>
      <t xml:space="preserve"> </t>
    </r>
  </si>
  <si>
    <t>Lic. FERNANDO RODRIGUEZ HUALLPA</t>
  </si>
  <si>
    <t>…………………………………………….</t>
  </si>
  <si>
    <r>
      <t xml:space="preserve">Dr. </t>
    </r>
    <r>
      <rPr>
        <b/>
        <sz val="9"/>
        <color indexed="8"/>
        <rFont val="Arial"/>
        <family val="2"/>
      </rPr>
      <t>WALTER AYVAR GUTIERREZ</t>
    </r>
    <r>
      <rPr>
        <sz val="9"/>
        <color indexed="8"/>
        <rFont val="Arial"/>
        <family val="2"/>
      </rPr>
      <t xml:space="preserve"> </t>
    </r>
  </si>
  <si>
    <t>Ing. MAXIMILIANA SERNA ALCARRAZ</t>
  </si>
  <si>
    <r>
      <t xml:space="preserve">Lic. </t>
    </r>
    <r>
      <rPr>
        <b/>
        <sz val="9"/>
        <color indexed="8"/>
        <rFont val="Arial"/>
        <family val="2"/>
      </rPr>
      <t xml:space="preserve">ARTURO CISNEROS VIVANCO </t>
    </r>
  </si>
  <si>
    <t xml:space="preserve">Econ. DANILO ABRAHAM GODOY PALOMINO </t>
  </si>
  <si>
    <t>COMITÉ DE SELECCIÓN:</t>
  </si>
  <si>
    <t>Av. Venezuela s/n Canaán Bajo. San Juan Bautista. Ayacucho</t>
  </si>
  <si>
    <t>Lugar:  Unidad de Recursos Humanos de la Red Asistencial Ayacucho</t>
  </si>
  <si>
    <t xml:space="preserve">A PARTIR DEL 18 DE FEBRERO DEL 2019 </t>
  </si>
  <si>
    <t xml:space="preserve">FIRMA DE CONVENIO </t>
  </si>
  <si>
    <t>SIGUIENTE ETAPA DEL PROCESO:</t>
  </si>
  <si>
    <t xml:space="preserve">NOTA: Los postulantes que figuran en la relación son los que aprobaron la etapa de ENTREVISTA PERSONAL </t>
  </si>
  <si>
    <t>Ayacucho, 13 de febrero del  2019</t>
  </si>
  <si>
    <t xml:space="preserve">CCORAHUA SAAVEDRA, JOSÉ LUIS </t>
  </si>
  <si>
    <t>PUNTAJE</t>
  </si>
  <si>
    <t>APELLIDOS Y NOMBRE</t>
  </si>
  <si>
    <t>N°</t>
  </si>
  <si>
    <t xml:space="preserve"> (PRE-048)</t>
  </si>
  <si>
    <t xml:space="preserve">HOSPITAL II HUAMANGA (TM LABORATORIO) </t>
  </si>
  <si>
    <t xml:space="preserve">MATEU NUÑEZ, ANDRE CRISTINA </t>
  </si>
  <si>
    <t>CHANCAFE RAIMONDI, KATHERINE LUCERO</t>
  </si>
  <si>
    <t xml:space="preserve"> (PRE-047)</t>
  </si>
  <si>
    <t xml:space="preserve">HOSPITAL II HUAMANGA (TM TERAPIA FÍSICA) </t>
  </si>
  <si>
    <t xml:space="preserve">YARANGA HUICHO, RODER NAUN </t>
  </si>
  <si>
    <t>SOTO GARCÍA, JUAN PABLO</t>
  </si>
  <si>
    <t>GONZALES AYALA, JANETT</t>
  </si>
  <si>
    <t>CCAHUIN LOPE, MÓNICA ANDREA</t>
  </si>
  <si>
    <t xml:space="preserve"> (PRE-046)</t>
  </si>
  <si>
    <t xml:space="preserve">HOSPITAL II HUAMANGA (QUÍMICO FARMACEUTICO) </t>
  </si>
  <si>
    <t>ROJAS DE LA TORRE, YESENIA LUCIA</t>
  </si>
  <si>
    <t>CANCHO NINAHUAMAN, YINME JHOEL</t>
  </si>
  <si>
    <t xml:space="preserve"> (PRE-049)</t>
  </si>
  <si>
    <t xml:space="preserve">CAP III -METROPOLITANO (ENFERMERÍA) </t>
  </si>
  <si>
    <t>DESIERTO</t>
  </si>
  <si>
    <t xml:space="preserve"> (PRE-050)</t>
  </si>
  <si>
    <t xml:space="preserve">CAP II - HUANTA (TECNÓLOGO MÉDICO) </t>
  </si>
  <si>
    <r>
      <t xml:space="preserve">RELACION DE POSTULANTES - </t>
    </r>
    <r>
      <rPr>
        <b/>
        <u/>
        <sz val="12"/>
        <color indexed="8"/>
        <rFont val="Arial"/>
        <family val="2"/>
      </rPr>
      <t>APROBADOS</t>
    </r>
  </si>
  <si>
    <t>RESULTADO DE ENTREVISTA PERSONAL</t>
  </si>
  <si>
    <t>P.S. 001-PRA-ANINA-2019</t>
  </si>
  <si>
    <t>RED ASISTENCIAL AYACUCHO</t>
  </si>
  <si>
    <t>PRACTICAS PRE PROFESIONALES ASISTENCIAL NO MEDICAS 2019</t>
  </si>
  <si>
    <t>SEGURO SOCIAL DE SALUD (ESSALUD)</t>
  </si>
  <si>
    <t>Servicio de Enfermeria</t>
  </si>
  <si>
    <t>Oficina de Administración</t>
  </si>
  <si>
    <t>Unidad de Recursos Humanos</t>
  </si>
  <si>
    <t>COMISION RESPONSABLE</t>
  </si>
  <si>
    <t>c. Carta de Presentación de la Universidad (Formato N° 02) debidamente firmado (original y copia)</t>
  </si>
  <si>
    <t xml:space="preserve">b. Curriculum vitae documentado de acuerdo a la información declarada en el Formato respectivo. </t>
  </si>
  <si>
    <t>a. Copia de  la Ficha Resumen Curricular (Formato N° 01)</t>
  </si>
  <si>
    <t>El postulante ganador  debera presentar   los siguientes   documentos de manera obligatoria para la firma del convenio respectivo el 19.02.2019:</t>
  </si>
  <si>
    <t>GANADOR</t>
  </si>
  <si>
    <t>QUILICHE GUTIERREZ, JEISON JONATAN</t>
  </si>
  <si>
    <t>SITUACION</t>
  </si>
  <si>
    <t>APELLIDOS Y NOMBRES</t>
  </si>
  <si>
    <t xml:space="preserve">PRE-131 CARRERA: ENFERMERA </t>
  </si>
  <si>
    <t>CUADRO DE MERITOS</t>
  </si>
  <si>
    <t>RED ASISTENCIAL TARAPOTO</t>
  </si>
  <si>
    <t>PRACTICAS PRE PROFESIONALES DE LA SALUD NO MEDICAS</t>
  </si>
  <si>
    <t>LIC. ISABEL NAVAS TORRES                              JEFE  DEL SERVICIO DE ENFERMERÍA</t>
  </si>
  <si>
    <t>ABOG. BERTHA PEREA LEGUIA DE MARIN      JEFE DE LA UNIDAD DE RECURSOS HUMANOS</t>
  </si>
  <si>
    <t>LIC. JOSE SUAREZ VASQUEZ                              JEFE DE LA OFICINA DE ADMINISTRACION</t>
  </si>
  <si>
    <t>Iquitos, 15 de febrero del 2019</t>
  </si>
  <si>
    <t>VIENA LECCA SHARON ESTEFANY</t>
  </si>
  <si>
    <t>CORDOVA LOPEZ PATRICIA</t>
  </si>
  <si>
    <t>ESCALANTE RENGIFO SALOME MARINA ESTELA</t>
  </si>
  <si>
    <t>RIOS MORENO TRICXIE AMARILLIS</t>
  </si>
  <si>
    <t>PINEDO GONZALES GERSON ANTONIO</t>
  </si>
  <si>
    <t xml:space="preserve"> RED ASISTENCIAL LORETO</t>
  </si>
  <si>
    <t>Nº</t>
  </si>
  <si>
    <t>CODIGO PRE-110 - QUIMICO  FARMACEUTICO</t>
  </si>
  <si>
    <t>MOREY PADILLA KAREN REGINA</t>
  </si>
  <si>
    <t>CODIGO PRE-109 - OBSTETRIZ</t>
  </si>
  <si>
    <t>VERGARA HUAYABAN MARIA TERESA</t>
  </si>
  <si>
    <t>ASPAJO CHAVEZ LILIANA ISABEL</t>
  </si>
  <si>
    <t>CODIGO PRE-108  - ENFERMERIA</t>
  </si>
  <si>
    <t xml:space="preserve">RESULTADOS  ENTREVISTA  PERSONAL  </t>
  </si>
  <si>
    <t>P.S.001-PRA-ANINA-2019</t>
  </si>
  <si>
    <t xml:space="preserve">PROCESO DE SELECCION Y ACREDITACION DEL PROGRAMA DE PRACTICAS PRE PROFESIONALES ASISTENCIALES NO MEDICAS AÑO 2019 DE LA RED ASISTENCIAL LORETO DEL  SEGURO SOCIAL DE SALUD - ESSALUD </t>
  </si>
  <si>
    <t>SEGURO SOCIAL DE SALUD ESSALUD</t>
  </si>
  <si>
    <t>LA COMISION</t>
  </si>
  <si>
    <t>Abancay, 15 de Febrero del 2019</t>
  </si>
  <si>
    <t>CHAVEZ JIMENEZ, MIRELLA YASMINE</t>
  </si>
  <si>
    <t>HOSPITAL II ABANCAY (COD. PRE-036) CARRERA DE OBSTETRIZ</t>
  </si>
  <si>
    <r>
      <t xml:space="preserve">RELACIÓN DE POSTULANTES </t>
    </r>
    <r>
      <rPr>
        <b/>
        <u/>
        <sz val="10"/>
        <rFont val="Arial"/>
        <family val="2"/>
      </rPr>
      <t>APROBADOS</t>
    </r>
  </si>
  <si>
    <t>RESULTADOS DE LA ENTREVISTA PERSONAL</t>
  </si>
  <si>
    <t>P.S. N° 001-PRA-ANINA-2019</t>
  </si>
  <si>
    <t>RED ASISTENCIAL APURIMAC</t>
  </si>
  <si>
    <t>PROCESO DE SELECCIÓN DE PRÁCTICAS PRE PROFESIONALES DE LA SALUD NO MÉDICAS</t>
  </si>
  <si>
    <t>SEGURO SOCIAL DE SALUD - ESSALUD</t>
  </si>
  <si>
    <t>Ica, 15 de febrero de 2019</t>
  </si>
  <si>
    <t>Q.F. ELIZABETH ACOSTA TORRES</t>
  </si>
  <si>
    <t>LIC. LUIS FERNANDO ALBITES AZARTE</t>
  </si>
  <si>
    <t>OBST. JANET EDITA CANALES SANCHEZ</t>
  </si>
  <si>
    <t>TITULARES</t>
  </si>
  <si>
    <t>MIEMBROS DE LA COMISION:</t>
  </si>
  <si>
    <t xml:space="preserve"> VENTURA CHOQUE, KAREN LIZBETH</t>
  </si>
  <si>
    <t xml:space="preserve"> TRILLO CHAVEZ, YUDITH CELIA</t>
  </si>
  <si>
    <t xml:space="preserve"> TIPIANA SOTO, LESLY ELIZABETH</t>
  </si>
  <si>
    <t xml:space="preserve"> TIPIANA SOTO, ASHLY ELIZABETH</t>
  </si>
  <si>
    <t xml:space="preserve"> REYES ARANGO, MARICIELO</t>
  </si>
  <si>
    <t xml:space="preserve">                                                                                                                                                                                    </t>
  </si>
  <si>
    <t xml:space="preserve"> PEÑA ESLAVA, NEYVA TATIANA</t>
  </si>
  <si>
    <t xml:space="preserve"> GAVILAN LOPEZ, ARNOLL BRYAN</t>
  </si>
  <si>
    <t xml:space="preserve"> GALLEGOS GONZALES, ALEX BRAYAN</t>
  </si>
  <si>
    <t xml:space="preserve"> CUADROS CHOQUE, CYNTIA LUZBETH</t>
  </si>
  <si>
    <t>RESULTADO</t>
  </si>
  <si>
    <t>APELLIDO Y NOMBRE</t>
  </si>
  <si>
    <t>N</t>
  </si>
  <si>
    <t>QUIMICO FARMACEUTICO - PRE 066 - HOSP. IV AUGUSTO HERNANDEZ MENDOZA</t>
  </si>
  <si>
    <t xml:space="preserve"> JAYO PACHECO, ILEANE DEYANIRA</t>
  </si>
  <si>
    <t xml:space="preserve"> HILARIO GARCIA, MARILYN KATHLEEN</t>
  </si>
  <si>
    <t xml:space="preserve"> ASCENCIO ALDORADIN, LUCIA CRISTHEL</t>
  </si>
  <si>
    <t xml:space="preserve"> AQUIJE VASQUEZ, KATIA LISSETH</t>
  </si>
  <si>
    <t xml:space="preserve"> AGUILA VEGA, PABLO JUNIOR</t>
  </si>
  <si>
    <t>ENFERMERIA - PRE 065 - HOSP. IV AUGUSTO HERNANDEZ MENDOZA</t>
  </si>
  <si>
    <t>RESULTADOS DE  ENTREVISTA PERSONAL</t>
  </si>
  <si>
    <t>Proceso de Selección: PS. 001-PRA-ANINA-2019</t>
  </si>
  <si>
    <t>Miembro de Comision</t>
  </si>
  <si>
    <t>Dr. Claudio Hector Coyla Cano</t>
  </si>
  <si>
    <t>Secretario Tecnico</t>
  </si>
  <si>
    <t>Lic. Susan Espinoza Villagomez</t>
  </si>
  <si>
    <t>Presidente de la Comision</t>
  </si>
  <si>
    <t>Dr. Alejandro Romulo Liendo Vargas</t>
  </si>
  <si>
    <t>Arequipa, 15 de Febrero de 2019</t>
  </si>
  <si>
    <t>Los postulantes que figuran en la lista, son los que aprobaron la entrevista personal.</t>
  </si>
  <si>
    <t xml:space="preserve"> MEZA LUQUE, CLAUDIA ROCIO</t>
  </si>
  <si>
    <t xml:space="preserve"> CORRALES SOSA, MICHAEL PATRICK</t>
  </si>
  <si>
    <t>COD. :PRE-045  CARRERA: TECNOLOGIA MEDICA - TERAPIA FÍSICA
Centro Asistencial: HOSPITAL III YANAHUARA</t>
  </si>
  <si>
    <t>COD. :PRE-044  CARRERA: QUÍMICO FARMACÉUTICO
Centro Asistencial: HOSPITAL III YANAHUARA</t>
  </si>
  <si>
    <t xml:space="preserve"> BARREDA DURAND, FABRICIO GEOVANNI</t>
  </si>
  <si>
    <t xml:space="preserve"> TORRES FLORES, MARIA DEL ROSARIO</t>
  </si>
  <si>
    <t xml:space="preserve"> CERVANTES MORALES, ALEXANDER</t>
  </si>
  <si>
    <t>COD. :PRE-043  CARRERA: ENFERMERA
Centro Asistencial: HOSPITAL III YANAHUARA</t>
  </si>
  <si>
    <t xml:space="preserve"> HUARACHA FLORES, MATILDE</t>
  </si>
  <si>
    <t xml:space="preserve"> CORNEJO CONCHA, BRENDA KAREN</t>
  </si>
  <si>
    <t xml:space="preserve"> DIAZ LEUCCALLA, ROSSEMARY</t>
  </si>
  <si>
    <t>COD. :PRE-042  CARRERA: ASISTENTA SOCIAL
Centro Asistencial: HOSPITAL III YANAHUARA</t>
  </si>
  <si>
    <t xml:space="preserve"> CHUNGA MAMANI, FLOR VANESSA</t>
  </si>
  <si>
    <t>HUAYNASI MITA, KAROL NOHELIA</t>
  </si>
  <si>
    <t xml:space="preserve"> QUECCARA CONDORI, FRANKLIN</t>
  </si>
  <si>
    <t>COD. :PRE-041  CARRERA: TECNOLOGIA MEDICA - LABORATORIO
Centro Asistencial: HOSPITAL NACIONAL CARLOS ALBERTO SEGUÍN ESCOBEDO</t>
  </si>
  <si>
    <t xml:space="preserve"> CCAHUANA LAROTA, BETY VIOLETA</t>
  </si>
  <si>
    <t xml:space="preserve"> BUENO CATACORA, DALESKA BETSY</t>
  </si>
  <si>
    <t xml:space="preserve"> NEIRA COAGUILA, JHADE EMPERATRIZ</t>
  </si>
  <si>
    <t xml:space="preserve"> FERNANDEZ HUARACHA, SOFIA CAROLINA</t>
  </si>
  <si>
    <t xml:space="preserve"> VILCA QUEQUE, YOLANDA LUZMILA</t>
  </si>
  <si>
    <t xml:space="preserve"> PULLCHS CARDENAS, ANA FLAVIA</t>
  </si>
  <si>
    <t xml:space="preserve"> QUISPE PARI, JOSE</t>
  </si>
  <si>
    <t xml:space="preserve"> POSTIGO GRUNDY, STEPHANIE</t>
  </si>
  <si>
    <t>COD. :PRE-040  CARRERA: QUÍMICO FARMACÉUTICO
Centro Asistencial: HOSPITAL NACIONAL CARLOS ALBERTO SEGUÍN ESCOBEDO</t>
  </si>
  <si>
    <t xml:space="preserve"> GALVEZ COLQUE, JUAN ISIDORO</t>
  </si>
  <si>
    <t xml:space="preserve"> HUAYCHO MAMANI, DIEGO ARMANDO</t>
  </si>
  <si>
    <t>COD. :PRE-039  CARRERA: NUTRICIONISTA
Centro Asistencial: HOSPITAL NACIONAL CARLOS ALBERTO SEGUÍN ESCOBEDO</t>
  </si>
  <si>
    <t xml:space="preserve"> CHAMBI PEREZ, PAOLA ASDRID</t>
  </si>
  <si>
    <t xml:space="preserve"> GONZALES VILLANUEVA, KATERINE OLENKA</t>
  </si>
  <si>
    <t xml:space="preserve"> TALAVERA TALAVERA, MARIA FERNANDA</t>
  </si>
  <si>
    <t xml:space="preserve"> PONCE VARGAS, DAJHANA JAKELINE</t>
  </si>
  <si>
    <t xml:space="preserve"> VILLACORTA MEZA, ALLINSON IVONNE</t>
  </si>
  <si>
    <t xml:space="preserve"> SANCHEZ RODRIGUEZ, FERNANDA TERESA</t>
  </si>
  <si>
    <t xml:space="preserve"> HUACO AMPUERO, CARMEN NOELIA</t>
  </si>
  <si>
    <t xml:space="preserve"> IDME APAZA, ESTHER VERONICA</t>
  </si>
  <si>
    <t>COD. :PRE-038  CARRERA: ENFERMERA
Centro Asistencial: HOSPITAL NACIONAL CARLOS ALBERTO SEGUÍN ESCOBEDO</t>
  </si>
  <si>
    <t>COD. :PRE-037  CARRERA: BIÓLOGO
Centro Asistencial: HOSPITAL NACIONAL CARLOS ALBERTO SEGUÍN ESCOBEDO</t>
  </si>
  <si>
    <r>
      <t xml:space="preserve">RELACIÓN DE POSTULANTES </t>
    </r>
    <r>
      <rPr>
        <b/>
        <u/>
        <sz val="12"/>
        <rFont val="Arial"/>
        <family val="2"/>
      </rPr>
      <t>APROBADOS</t>
    </r>
  </si>
  <si>
    <t>PS 001-PRA-ANINA-2019</t>
  </si>
  <si>
    <t>RED ASISTENCIAL AREQUIPA</t>
  </si>
  <si>
    <t>PRÁCTICAS PRE PROFESIONALES DE LA SALUD NO MÉDICAS
CONVOCATORIA 2019</t>
  </si>
  <si>
    <t>Lima, 15 de Febrero del 2019</t>
  </si>
  <si>
    <t>18</t>
  </si>
  <si>
    <t xml:space="preserve"> FLORES SANCHEZ, GABRIELA NATIVIDAD</t>
  </si>
  <si>
    <t>PRE-017 CARRERA: TECNOLOGO MEDICO - TERAPIA DEL LENGUAJE</t>
  </si>
  <si>
    <t>17</t>
  </si>
  <si>
    <t xml:space="preserve"> GALLARDO QUISPE, LUZ MARGARITA</t>
  </si>
  <si>
    <t>16</t>
  </si>
  <si>
    <t xml:space="preserve"> ANDIA CORREA, ALAN JEAN PAUL</t>
  </si>
  <si>
    <t>19</t>
  </si>
  <si>
    <t xml:space="preserve"> ABAD ÑAHUINCCOPA, VAVEFI JACKELINE</t>
  </si>
  <si>
    <t>PRE-016 CARRERA: TECNOLOGO MEDICO - RADIOLOGIA</t>
  </si>
  <si>
    <t xml:space="preserve"> CAMACHO MARAVI, GIANELA MILAGROS</t>
  </si>
  <si>
    <t>PRE-015 CARRERA: TECNOLOGO MEDICO - LABORATORIO</t>
  </si>
  <si>
    <t xml:space="preserve"> VILLACORTA ANTON, SANTOS ENRIQUE</t>
  </si>
  <si>
    <t>16.5</t>
  </si>
  <si>
    <t xml:space="preserve"> VILCA QUISPE, RINA ISABEL</t>
  </si>
  <si>
    <t xml:space="preserve"> VIA AGUADO, CARLOS FRANCISCO</t>
  </si>
  <si>
    <t>19.5</t>
  </si>
  <si>
    <t xml:space="preserve"> VERGARA LARA, JOAN MANUEL</t>
  </si>
  <si>
    <t xml:space="preserve"> VARGAS TITO, EDSON</t>
  </si>
  <si>
    <t>15</t>
  </si>
  <si>
    <t xml:space="preserve"> SOTO CALLUPE, JESSICA YANIRA</t>
  </si>
  <si>
    <t xml:space="preserve"> SAONA SANCHEZ, KARLA ELIZABETH</t>
  </si>
  <si>
    <t xml:space="preserve"> SALAZAR ESCRIBA, EMYLY DEL ROSARIO</t>
  </si>
  <si>
    <t xml:space="preserve"> ROMERO GUILLEN, ADRIAN ALEXIS</t>
  </si>
  <si>
    <t xml:space="preserve"> RAMOS PILLACA, GAISEL JAQUILIN</t>
  </si>
  <si>
    <t xml:space="preserve"> RAMOS CASTILLO, YURI YANET</t>
  </si>
  <si>
    <t xml:space="preserve"> QUISPE YAYA, ALBERTO JUNIOR</t>
  </si>
  <si>
    <t xml:space="preserve"> QUISPE CHOQUE, BEATRIZ ELENA</t>
  </si>
  <si>
    <t xml:space="preserve"> MUÑASQUI ROJAS, ANA</t>
  </si>
  <si>
    <t xml:space="preserve"> MEDINA MEJIA, CARLOS ALBERTO</t>
  </si>
  <si>
    <t xml:space="preserve"> MACHACA VIZCARDO, DARWIN JOE</t>
  </si>
  <si>
    <t xml:space="preserve"> LOPEZ CHAGUA, AYRLTON JHONNY</t>
  </si>
  <si>
    <t xml:space="preserve"> JAIME HERRERA, GRECIA MARISOL</t>
  </si>
  <si>
    <t xml:space="preserve"> IRKÑAMPA GALLARDO, SANDRA IVONNE</t>
  </si>
  <si>
    <t xml:space="preserve"> HUAMAN SANCHEZ, JUNIOR</t>
  </si>
  <si>
    <t xml:space="preserve"> HUAMAN MEZA, ELIZABETH BERTHA</t>
  </si>
  <si>
    <t>17.5</t>
  </si>
  <si>
    <t xml:space="preserve"> HORNA RODRIGUEZ, ALEXSANDRA MILAGRITOS</t>
  </si>
  <si>
    <t>18.5</t>
  </si>
  <si>
    <t xml:space="preserve"> HIJUELA NEIRA, MARIA FELINA</t>
  </si>
  <si>
    <t xml:space="preserve"> HEREDIA ALFARO, RUTH</t>
  </si>
  <si>
    <t xml:space="preserve"> HARO CALVO, JORGE ANDRE</t>
  </si>
  <si>
    <t xml:space="preserve"> GERONIMO PAEZ, YESENIA XIOMARA</t>
  </si>
  <si>
    <t xml:space="preserve"> ESTUPIÑAN GONZALES, KATHERINE SOFIA</t>
  </si>
  <si>
    <t xml:space="preserve"> ESCOBAR VILLANUEVA, DALHIN ITAMAR</t>
  </si>
  <si>
    <t xml:space="preserve"> DELGADO CASTRO, JONATHAN</t>
  </si>
  <si>
    <t xml:space="preserve"> CUYA ZUÑIGA, JULISA CARMEN</t>
  </si>
  <si>
    <t xml:space="preserve"> CUEVA CHURA, RAUL ARTUR</t>
  </si>
  <si>
    <t xml:space="preserve"> CRUZ CHACOLLA, ANTHONY MANUEL</t>
  </si>
  <si>
    <t xml:space="preserve"> CERON ROJAS, CARLA MADELEY</t>
  </si>
  <si>
    <t xml:space="preserve"> CARDENAS ROJAS, OSCAR</t>
  </si>
  <si>
    <t xml:space="preserve"> BENITES RIVERA, SHERLY CHARLENE</t>
  </si>
  <si>
    <t xml:space="preserve"> BEJAR CAMAPAZA, ESTEFANIA ANGELA</t>
  </si>
  <si>
    <t xml:space="preserve"> ARIZAPANA CASTILLON, GABY FABIOLA</t>
  </si>
  <si>
    <t xml:space="preserve"> ALARCON BELLIDO, GIMMY JHONATAN</t>
  </si>
  <si>
    <t xml:space="preserve"> AGUERO ESCALANTE, LIZ SOLEDAD</t>
  </si>
  <si>
    <t>PRE-012 CARRERA: QUIMICO FARMACEUTICO</t>
  </si>
  <si>
    <t>12</t>
  </si>
  <si>
    <t xml:space="preserve"> TRUJILLO CHAPPA, ANA GABRIELA</t>
  </si>
  <si>
    <t xml:space="preserve"> PEREZ LIZARME, KARLA</t>
  </si>
  <si>
    <t xml:space="preserve"> MANDUJANO POMA, SANDRA JOANNE</t>
  </si>
  <si>
    <t xml:space="preserve"> LOPEZ MOZOMBITE, VICTORIA CHRISTIE</t>
  </si>
  <si>
    <t xml:space="preserve"> HUAMANI ROSARIO, NICOLL ELENA</t>
  </si>
  <si>
    <t xml:space="preserve"> CACERES APCHO, JOSE LUIS</t>
  </si>
  <si>
    <t>13.5</t>
  </si>
  <si>
    <t xml:space="preserve"> BRIONES AVILA, KATIA GIANELLY</t>
  </si>
  <si>
    <t>PRE-011 CARRERA: PSICOLOGO</t>
  </si>
  <si>
    <t>15.5</t>
  </si>
  <si>
    <t xml:space="preserve"> USCAMAYTA CASAPERALTA, KAREN ORIOLA</t>
  </si>
  <si>
    <t xml:space="preserve"> JIMENEZ GUERRERO, CARLOS FERNANDO</t>
  </si>
  <si>
    <t xml:space="preserve"> HUAMANI MANCILLA, FERNANDO ANTONIO</t>
  </si>
  <si>
    <t xml:space="preserve"> CHUQUIMIA PACHECO, MALENA SILVIA</t>
  </si>
  <si>
    <t>PRE-010 CARRERA: NUTRICIONISTA</t>
  </si>
  <si>
    <t xml:space="preserve"> VASQUEZ CALLUPE, YAJAIRA TATIANA</t>
  </si>
  <si>
    <t xml:space="preserve"> TAYPE VARGAS, LISETTE PAOLA</t>
  </si>
  <si>
    <t xml:space="preserve"> QUISOCALA SOLORZANO, WENDY LUZ</t>
  </si>
  <si>
    <t xml:space="preserve"> MOSTACERO VEGAS, ORIANA SCARLETT</t>
  </si>
  <si>
    <t xml:space="preserve"> ILLAGANQUI FLORIDA, MARIA REYNA</t>
  </si>
  <si>
    <t xml:space="preserve"> HERNANDEZ VILCAPOMA, KARLA SOLANSH</t>
  </si>
  <si>
    <t xml:space="preserve"> GARCIA POMA, EDGAR EUGENIO</t>
  </si>
  <si>
    <t xml:space="preserve"> FLORES GUTIERREZ, JHOSELIN LUCIA</t>
  </si>
  <si>
    <t xml:space="preserve"> ESQUIVEL LICLA, ALMENDRA JAZMIN</t>
  </si>
  <si>
    <t>20</t>
  </si>
  <si>
    <t xml:space="preserve"> DE LA CRUZ HUAMANI, KATHERINE ANTONELLA</t>
  </si>
  <si>
    <t xml:space="preserve"> AQUINO DIAZ, LESLY MARIBEL</t>
  </si>
  <si>
    <t>PRE-009 CARRERA: ENFERMERA</t>
  </si>
  <si>
    <t xml:space="preserve"> SALDAÑA ARENAS, YORDY</t>
  </si>
  <si>
    <t xml:space="preserve"> ROJAS RAMIREZ, ALONDRA JHULIZA</t>
  </si>
  <si>
    <t xml:space="preserve"> RISCO TICONA, LUCIA JIMENA</t>
  </si>
  <si>
    <t xml:space="preserve"> GONZALES DE LA CRUZ, TALY ANEL</t>
  </si>
  <si>
    <t xml:space="preserve"> ESPINOZA FERNANDEZ, KARLA VICTORIA</t>
  </si>
  <si>
    <t>PRE-008 CARRERA: ASISTENTA SOCIAL</t>
  </si>
  <si>
    <t>RELACION DE POSTULANTES APROBADOS</t>
  </si>
  <si>
    <t>PRACTICAS PRE PROFESIONALES DE LA SALUD NO MEDICAS 2019</t>
  </si>
  <si>
    <t>Miembro</t>
  </si>
  <si>
    <t>Abog. Rafael Quito Mejia</t>
  </si>
  <si>
    <t>……..…………………………</t>
  </si>
  <si>
    <t>Lic. Iris Vargas Guevara</t>
  </si>
  <si>
    <t>……….………………………</t>
  </si>
  <si>
    <t>Lic. José Luis Vargas Amézaga</t>
  </si>
  <si>
    <t>...…………………………………….</t>
  </si>
  <si>
    <t>Lic. Nancy L. Alvarado Abanto</t>
  </si>
  <si>
    <t>…….………………………………..</t>
  </si>
  <si>
    <t>Cajamarca, 15 de Febrero de 2019</t>
  </si>
  <si>
    <t>APROBADO</t>
  </si>
  <si>
    <t>OBSERVACIÓN</t>
  </si>
  <si>
    <t>Entrevista
Personal</t>
  </si>
  <si>
    <t>CODIGO</t>
  </si>
  <si>
    <t xml:space="preserve">Nº </t>
  </si>
  <si>
    <r>
      <t xml:space="preserve">Órgano    </t>
    </r>
    <r>
      <rPr>
        <sz val="10"/>
        <rFont val="Arial"/>
        <family val="2"/>
        <charset val="1"/>
      </rPr>
      <t xml:space="preserve">                                        :     Red Asistencial de Cajamarca</t>
    </r>
  </si>
  <si>
    <t>RED ASISTENCIAL ESSALUD CAJAMARCA</t>
  </si>
  <si>
    <t>RESULTADOS DE ENTREVISTA PERSONAL</t>
  </si>
  <si>
    <t>PRE-054</t>
  </si>
  <si>
    <t xml:space="preserve"> ARRIBASPLATA NARRO, FRANCO LEONEL</t>
  </si>
  <si>
    <t>PRE-053</t>
  </si>
  <si>
    <t xml:space="preserve"> RODRIGUEZ BARBOZA, JHANELA YOMARI</t>
  </si>
  <si>
    <t xml:space="preserve"> MENDOZA FERNANDEZ, PAQUITO DANIEL</t>
  </si>
  <si>
    <t xml:space="preserve"> CHILON VARGAS, NANCY ROSANA</t>
  </si>
  <si>
    <t xml:space="preserve"> CAMPOS HUAMAN, HILDA NOEMI</t>
  </si>
  <si>
    <t>PRE-052</t>
  </si>
  <si>
    <t xml:space="preserve"> RAMOS SALDAÑA, ANA BELEN</t>
  </si>
  <si>
    <t xml:space="preserve"> PLASENCIA VARGAS, YESENIA EDITH</t>
  </si>
  <si>
    <t xml:space="preserve"> LEON MUÑOZ, CECILIA MICHEL</t>
  </si>
  <si>
    <t xml:space="preserve"> HUAYAC RAMOS, DALINTON ERANDIER</t>
  </si>
  <si>
    <t xml:space="preserve"> HUALLANCA  SALDAÑA, KEVIN JHONATAN</t>
  </si>
  <si>
    <t xml:space="preserve"> GALLARDO HUAMAN, JHOCELYN</t>
  </si>
  <si>
    <t xml:space="preserve"> CHAVEZ TORRES, LUIS DAVID</t>
  </si>
  <si>
    <t>PRE-051</t>
  </si>
  <si>
    <t xml:space="preserve"> RODRIGO MILIAN, CLEYDER</t>
  </si>
  <si>
    <r>
      <t xml:space="preserve">Dependencia                                </t>
    </r>
    <r>
      <rPr>
        <sz val="10"/>
        <rFont val="Arial"/>
        <family val="2"/>
        <charset val="1"/>
      </rPr>
      <t xml:space="preserve">  :      Hospital II</t>
    </r>
  </si>
  <si>
    <r>
      <t xml:space="preserve">Código del Proceso de Selección </t>
    </r>
    <r>
      <rPr>
        <sz val="10"/>
        <rFont val="Arial"/>
        <family val="2"/>
        <charset val="1"/>
      </rPr>
      <t xml:space="preserve">  :     PS 001-PRA-ANINA-2019</t>
    </r>
  </si>
  <si>
    <t>PRACTICAS PRE PROFESIONALES ASISTENCIALES</t>
  </si>
  <si>
    <t>________________________
LIC. YESSIKA FARFAN QUINTANA</t>
  </si>
  <si>
    <t>________________________
 LIC.NORMA GALLARDO MONTESINOS</t>
  </si>
  <si>
    <t>________________________                                    ALFONSO GOZALO CARRERA</t>
  </si>
  <si>
    <t>Cusco,  15 de febrero del 2019</t>
  </si>
  <si>
    <t>PRE-055</t>
  </si>
  <si>
    <t xml:space="preserve"> ALCCA CUYO, EUNICE</t>
  </si>
  <si>
    <t xml:space="preserve"> VALENCIA MAMANI, SANDRO ALBERTO</t>
  </si>
  <si>
    <t xml:space="preserve"> DEL CASTILLO TTITO, KAREN</t>
  </si>
  <si>
    <t xml:space="preserve"> ESPIRILLA CRUZ, HILDA DIANA</t>
  </si>
  <si>
    <t xml:space="preserve"> ZAMATA GOMEZ, YANDELY</t>
  </si>
  <si>
    <t xml:space="preserve"> CAMPOS MARCAVILLACA, MIGUEL ANGEL</t>
  </si>
  <si>
    <t xml:space="preserve"> ALVAREZ SUCARI, SUSAN GWENDOLYN</t>
  </si>
  <si>
    <t xml:space="preserve"> MENDOZA MEDINA, LUIS JEFFERSSON</t>
  </si>
  <si>
    <t xml:space="preserve"> ENRIQUEZ SAIRE, MIRIAM AYDE</t>
  </si>
  <si>
    <t xml:space="preserve"> PARICOTO APAZA, HEYDI CANDELARIA</t>
  </si>
  <si>
    <t xml:space="preserve"> ABARCA MELENDEZ, ROSARIO CLEOMAR</t>
  </si>
  <si>
    <t xml:space="preserve"> NINA RODRIGUEZ, ANALY MICEL</t>
  </si>
  <si>
    <t xml:space="preserve"> MACEDO OSORIO, GIOVANNA VICTORIA</t>
  </si>
  <si>
    <t xml:space="preserve"> CRUZ JUSTINIANI, SILVIA CHANEL</t>
  </si>
  <si>
    <t xml:space="preserve"> TURPO CCAMA, HIDALGO</t>
  </si>
  <si>
    <t xml:space="preserve"> CAHUANTICO ACHAHUI, CARLET CAROL</t>
  </si>
  <si>
    <t>RESULTADO ENTREVISTA PERSONAL</t>
  </si>
  <si>
    <t>PRE-055- QUIMICO FARMACEUTICO</t>
  </si>
  <si>
    <t xml:space="preserve"> HOSPITAL BASE ADOLFO GUEVARA VELASCO - CUSCO</t>
  </si>
  <si>
    <t>PS. 001-PRA-ANINA-2019</t>
  </si>
  <si>
    <t>PRACTICAS PRE PROFESIONALES ASISTENCIAL NO MEDICA</t>
  </si>
  <si>
    <t>Bellavista; 13 de Febrero del 2018</t>
  </si>
  <si>
    <t>PAGINA WEB INSTITUCIONAL Y HOSPITAL NACIONAL SABOGAL (MARQUESINA DE RECURSOS HUMANOS)</t>
  </si>
  <si>
    <t xml:space="preserve">Lugar:  </t>
  </si>
  <si>
    <t xml:space="preserve"> 12:00 horas</t>
  </si>
  <si>
    <t xml:space="preserve">Hora:  </t>
  </si>
  <si>
    <t xml:space="preserve">Fecha: </t>
  </si>
  <si>
    <t>RESULTADO FINAL</t>
  </si>
  <si>
    <t xml:space="preserve">Etapa: </t>
  </si>
  <si>
    <t xml:space="preserve">1. La siguiente etapa del proceso se realizará de acuerdo al cronograma establecido en la convocatoria </t>
  </si>
  <si>
    <t>CANDELARIO HINOJOSA, ROSSANA DEYSI</t>
  </si>
  <si>
    <t>PRE-026 CARRERA: RADIOLOGIA  (01)</t>
  </si>
  <si>
    <t xml:space="preserve"> VENTURA ORTIZ, CLAUDIA NAOMI</t>
  </si>
  <si>
    <t xml:space="preserve"> PEÑA  GALINDO, ERICK ANTONIO</t>
  </si>
  <si>
    <t>PRE-025 CARRERA: LABORATORIO  (01)</t>
  </si>
  <si>
    <t>LECCA QUIÑONES, ALESSANDRA MILAGRITOS</t>
  </si>
  <si>
    <t>PRE-024 CARRERA: TT. FISICA Y REHABILITACION  (02)</t>
  </si>
  <si>
    <t xml:space="preserve"> HUAYHUAMEZA HUAMANI, ANDRES MARTIN</t>
  </si>
  <si>
    <t>PRE-023 CARRERA: QUIMICO FARMACEUTICO (01)</t>
  </si>
  <si>
    <t xml:space="preserve"> QUIHUE ROJAS, JUAN</t>
  </si>
  <si>
    <t xml:space="preserve"> PICON APONTE, BENJAMIN BARTOLOME</t>
  </si>
  <si>
    <t xml:space="preserve"> DURAN FARFÁN, PABLO ALBERT</t>
  </si>
  <si>
    <t xml:space="preserve"> VENTOCILLA CONDORI, IVANNA MABEL</t>
  </si>
  <si>
    <t xml:space="preserve"> SERRATO ROJAS, ALEXANDER ARTURO</t>
  </si>
  <si>
    <t xml:space="preserve"> ANGELES JARA, ELIZABETH BRIGITTE</t>
  </si>
  <si>
    <t>PRE-022 CARRERA: PSICOLOGO  (01)</t>
  </si>
  <si>
    <t>PRE-021 CARRERA:OBTETRIZ (1)</t>
  </si>
  <si>
    <t xml:space="preserve"> VITATE MACEDO, NANCY BEATRIZ</t>
  </si>
  <si>
    <t xml:space="preserve"> VIVAR IZAGUIRRE, EDGARD BRYAN</t>
  </si>
  <si>
    <t xml:space="preserve"> SOTA YAURI, MILAGROS HAYDEE</t>
  </si>
  <si>
    <t>PRE-020 CARRERA: ENFERMERA (03)</t>
  </si>
  <si>
    <t xml:space="preserve"> TOVAR HUAYNATE, ANGIE FELICITA</t>
  </si>
  <si>
    <t xml:space="preserve"> ROJAS HERRERA, JORDANS VICTOR</t>
  </si>
  <si>
    <t xml:space="preserve"> RAMIREZ MENDOZA, RAUL ANGEL</t>
  </si>
  <si>
    <t xml:space="preserve"> DAVILA TORRES, GIAN FRANCO</t>
  </si>
  <si>
    <t xml:space="preserve"> CUSI MAMANI, YOSHILIN</t>
  </si>
  <si>
    <t>PRE-019 CARRERA :CIRUJANO DENTISTA (01)</t>
  </si>
  <si>
    <t xml:space="preserve"> MANSILLA POMA, ANGIE MELISSA</t>
  </si>
  <si>
    <t>PRE-018 CARRERA :ASISTENTA SOCIAL (01)</t>
  </si>
  <si>
    <t>PRE-028 CARRERA: NUTRICIONISTA (01)</t>
  </si>
  <si>
    <t xml:space="preserve"> PACHERRES SILVA, ERIKA</t>
  </si>
  <si>
    <t>PRE-027 CARRERA: CIRUJANO DENTISTA (01)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</si>
  <si>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</si>
  <si>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RESULTADOS DE LA  ENTREVISTA PERSONAL</t>
  </si>
  <si>
    <t>RED PRESTACIONAL SABOGAL</t>
  </si>
  <si>
    <t xml:space="preserve"> DE LA SALUD NO MEDICAS</t>
  </si>
  <si>
    <t>PRACTICAS PRE PROFESIONALES</t>
  </si>
  <si>
    <t>VENCES NAVARRO ROSA ISABEL</t>
  </si>
  <si>
    <t>SILVA QUINTANA LILIANA DE LOS MILAGROS</t>
  </si>
  <si>
    <t>SOSA SILVA SENAIDA LIZBETH</t>
  </si>
  <si>
    <t>BUSTAMANTE REAÑO JAIRO PIERO</t>
  </si>
  <si>
    <t>TABOADA ESPINOZA YIRLEY</t>
  </si>
  <si>
    <t>MIRANDA SALDARRIAGA JANET</t>
  </si>
  <si>
    <t>ALAMA PULACHE CRUZ MILAGROS</t>
  </si>
  <si>
    <t>CARRASCO RUIZ JUAN CARLOS</t>
  </si>
  <si>
    <t>QUEZADA NUÑEZ JUANA</t>
  </si>
  <si>
    <t>CERRO CAMACHO ANAI NOELIA</t>
  </si>
  <si>
    <t>AGUILAR ZURITA XLENY</t>
  </si>
  <si>
    <t>PRE-118 CARRERA: QUIMICO FARMACEUTICO H III CAYETANO HEREDIA</t>
  </si>
  <si>
    <t>SOLANO PACHERRES JOSE LUIS</t>
  </si>
  <si>
    <t>NUÑEZ YANGUA NORMA ARLETTI</t>
  </si>
  <si>
    <t>PRE-121 CARRERA: QUIMICO FARMACEUTICO H II JORGE REATEGUI DELGADO</t>
  </si>
  <si>
    <t>RESULTADO DE ENTREVISTA</t>
  </si>
  <si>
    <t>Trujillo, 15 de febrero del 2019</t>
  </si>
  <si>
    <t xml:space="preserve"> RODRIGUEZ HUAMANI, VIOLETA LILIANA</t>
  </si>
  <si>
    <t>CARRERA: TM. LABORATORIO (HOSPITAL I LA ESPERANZA )</t>
  </si>
  <si>
    <t>PRE-100</t>
  </si>
  <si>
    <t xml:space="preserve"> PAIVA ZAPATA, CARLOS ALBERTO</t>
  </si>
  <si>
    <t xml:space="preserve"> AZABACHE VASQUEZ, LUIS AYRTON</t>
  </si>
  <si>
    <t xml:space="preserve"> PACHECO GONZALEZ, SANDRA ELISA</t>
  </si>
  <si>
    <t>CARRERA: PSICOLOGÍA (HOSPITAL I ALBRECHT )</t>
  </si>
  <si>
    <t>PRE-099</t>
  </si>
  <si>
    <t xml:space="preserve"> LIÑAN CRUZ, YOLANDA LILIANA</t>
  </si>
  <si>
    <t xml:space="preserve"> CORDOVA FARIAS, MILAGROS DEL SOCORRO </t>
  </si>
  <si>
    <t>CARRERA: ENFERMERIA (HOSPITAL I ALBRECHT )</t>
  </si>
  <si>
    <t>PRE-098</t>
  </si>
  <si>
    <t xml:space="preserve"> GUTIERREZ TORRES, LURDES MERARI</t>
  </si>
  <si>
    <t>CARRERA: TM. TERAPIA FISICA Y REHABILITACIÓN (HOSPITAL II CHOCOPE)</t>
  </si>
  <si>
    <t>PRE-097</t>
  </si>
  <si>
    <t xml:space="preserve"> AGUILAR MAURICIO, AGAPITO</t>
  </si>
  <si>
    <t>CARRERA: TM. RADIOLOGÍA (HOSPITAL VICTOR LAZARTE ECHEGARAY)</t>
  </si>
  <si>
    <t>PRE-096</t>
  </si>
  <si>
    <t xml:space="preserve"> SILVA VERA, ANHY PAOLA</t>
  </si>
  <si>
    <t xml:space="preserve"> REATEGUI LA TORRE, RAYZA MIRELLA</t>
  </si>
  <si>
    <t xml:space="preserve"> GALLARDO MIRANDA, EDINSON DAVID</t>
  </si>
  <si>
    <t>CARRERA: TM. TERAP. FISIC. Y REHABIL. (HOSPITAL VICTOR LAZARTE ECHEGARAY)</t>
  </si>
  <si>
    <t>PRE-095</t>
  </si>
  <si>
    <t xml:space="preserve"> CABALLERO ZAMORA, GRACE KELLY</t>
  </si>
  <si>
    <t xml:space="preserve"> GUEVARA IZQUIERDO, PAUL JAIRO</t>
  </si>
  <si>
    <t xml:space="preserve"> VELASQUEZ LIÑAN, ROYCER ALBERTO</t>
  </si>
  <si>
    <t xml:space="preserve"> LOPEZ GAMBOA, JULY ANACE</t>
  </si>
  <si>
    <t xml:space="preserve"> FLORES CARRANZA, MELIZZA YAJAIRA</t>
  </si>
  <si>
    <t xml:space="preserve"> ACUÑA SIFUENTES, KATIA JHASMIN</t>
  </si>
  <si>
    <t xml:space="preserve"> PEREA ALVA, PERCY</t>
  </si>
  <si>
    <t xml:space="preserve"> MORENO CRUZ, JILMER YHSNEL</t>
  </si>
  <si>
    <t xml:space="preserve"> IBAÑEZ REYES, KAREN JOSELIN</t>
  </si>
  <si>
    <t xml:space="preserve"> ESPINOLA SANDOVAL, MARGARITA IRENE</t>
  </si>
  <si>
    <t xml:space="preserve"> CUEVA CASTILLO, KATHERIN GUISSELL</t>
  </si>
  <si>
    <t xml:space="preserve"> CASTILLO GARCIA, ANALI VIANEY</t>
  </si>
  <si>
    <t xml:space="preserve"> BRICEÑO HUAMAN, RONALDO IVAN</t>
  </si>
  <si>
    <t xml:space="preserve"> VIGO GUTIERREZ, JACKELIN RAQUEL</t>
  </si>
  <si>
    <t xml:space="preserve"> VARAS RODRIGUEZ, PAUL ROGELIO</t>
  </si>
  <si>
    <t xml:space="preserve"> ROSALES PACHAMANGO, ANDERSON MARCOS</t>
  </si>
  <si>
    <t xml:space="preserve"> GARCIA CASTAÑEDA, ISOLINA MEDHALIT</t>
  </si>
  <si>
    <t xml:space="preserve"> BALTA CARDENAS, STEPHANY LIZETH</t>
  </si>
  <si>
    <t xml:space="preserve"> SOTERO ACOSTA, LUCIO ANTONIO</t>
  </si>
  <si>
    <t xml:space="preserve"> RODRIGUEZ MARQUINA, MATILDE JENYFEER</t>
  </si>
  <si>
    <t xml:space="preserve"> PULIDO RODRIGUEZ, AKIRO BENJAMIN</t>
  </si>
  <si>
    <t xml:space="preserve"> LOYOLA PAZ, JHON ACANES</t>
  </si>
  <si>
    <t xml:space="preserve"> GERMAN AVILA, KATHERINE NATALIA</t>
  </si>
  <si>
    <t xml:space="preserve"> CABRERA WONG, SANDRA MARILYN</t>
  </si>
  <si>
    <t xml:space="preserve"> SANCHEZ ROBLES, STEPHANY GERALDINNE</t>
  </si>
  <si>
    <t>CARRERA: QUIMICO FARMACEUTICO (HOSPITAL VICTOR LAZARTE ECHEGARAY)</t>
  </si>
  <si>
    <t>PRE-094</t>
  </si>
  <si>
    <t xml:space="preserve"> MONTENEGRO NEYRA, CRISTHEYLLY ANABEL</t>
  </si>
  <si>
    <t>CARRERA: OBSTETRIZ (HOSPITAL VICTOR LAZARTE ECHEGARAY)</t>
  </si>
  <si>
    <t>PRE-093</t>
  </si>
  <si>
    <t xml:space="preserve"> QUEZADA ALAYO, GERALDINE JOSELYN</t>
  </si>
  <si>
    <t>CARRERA: NUTRICIONISTA (HOSPITAL VICTOR LAZARTE ECHEGARAY)</t>
  </si>
  <si>
    <t>PRE-092</t>
  </si>
  <si>
    <t xml:space="preserve"> JARA SAGARDIA, SOLANGHE ALEXANDRA</t>
  </si>
  <si>
    <t xml:space="preserve"> HUERTAS MANRIQUE, GIANELLA ALESSANDRA</t>
  </si>
  <si>
    <t xml:space="preserve"> LEYVA LOPEZ, MILAGROS ARACELI</t>
  </si>
  <si>
    <t xml:space="preserve"> GASCO ROSALES, GEORGETTE ALEJANDRA</t>
  </si>
  <si>
    <t>CARRERA: ENFERMERIA (HOSPITAL VICTOR LAZARTE ECHEGARAY)</t>
  </si>
  <si>
    <t>PRE-091</t>
  </si>
  <si>
    <t xml:space="preserve"> GERONIMO TOLENTINO, KAREN ROSARIO</t>
  </si>
  <si>
    <t xml:space="preserve"> VALDIVIA GAMARRA, CECILIA ELIZABETH</t>
  </si>
  <si>
    <t xml:space="preserve"> GUEVARA SANCHEZ, ANDERSON EDUARDO</t>
  </si>
  <si>
    <t xml:space="preserve"> GAMBOA MENDOZA, LENER ALBERT</t>
  </si>
  <si>
    <t xml:space="preserve"> BRICEÑO RENGIFO, YESSICA LISSET</t>
  </si>
  <si>
    <t>CARRERA: CIRUJANO DENTISTA (HOSPITAL VICTOR LAZARTE ECHEGARAY)</t>
  </si>
  <si>
    <t>PRE-090</t>
  </si>
  <si>
    <t xml:space="preserve"> RUBIO CHAMORRO, YESSENIA ISABEL</t>
  </si>
  <si>
    <t xml:space="preserve"> DIAZ ZAVALETA, PAOLA MARIBEL</t>
  </si>
  <si>
    <t xml:space="preserve"> SANES BERRU, FREDDY JAIR</t>
  </si>
  <si>
    <t xml:space="preserve"> TAPIA HOYOS, ALEX GEINER</t>
  </si>
  <si>
    <t>CARRERA:TM.  RADIOLOGÍA (HAC. "VIRGEN DE LA PUERTA)</t>
  </si>
  <si>
    <t>PRE-089</t>
  </si>
  <si>
    <t xml:space="preserve"> MATARA LEON, CARLOS ABEL</t>
  </si>
  <si>
    <t>CARRERA:TM.  LABORATORIO (HAC. "VIRGEN DE LA PUERTA)</t>
  </si>
  <si>
    <t>PRE-088</t>
  </si>
  <si>
    <t>CARRERA:TM. TERAPIA FISICA Y REHABILITACIÓN (HAC. "VIRGEN DE LA PUERTA)</t>
  </si>
  <si>
    <t>PRE-087</t>
  </si>
  <si>
    <t xml:space="preserve"> CARRERA ALVA, NORIS MALU</t>
  </si>
  <si>
    <t xml:space="preserve"> SALIRROSAS MATUTE, DIANA CAROLINA</t>
  </si>
  <si>
    <t xml:space="preserve"> RODRIGUEZ LIZA, KARINA MADELEYNE DEL ROCIO</t>
  </si>
  <si>
    <t xml:space="preserve"> CHUQUIBALA PRETELL, ZOILA MARIBEL</t>
  </si>
  <si>
    <t xml:space="preserve"> CABANILLAS MARTINEZ, EDVIN EDSON</t>
  </si>
  <si>
    <t xml:space="preserve"> IPARRAGUIRRE CASTILLO, CARLOS ERNESTO </t>
  </si>
  <si>
    <t xml:space="preserve"> GOMEZ CUEVA, EMILY NOHELY</t>
  </si>
  <si>
    <t xml:space="preserve"> GUILLEN CAMPOS, ALICIA MARIELLA</t>
  </si>
  <si>
    <t xml:space="preserve"> GOMEZ CUEVA, MARILYN STEFFANNIE</t>
  </si>
  <si>
    <t xml:space="preserve"> VARELA AVILA, BERTHA KATHERINNE</t>
  </si>
  <si>
    <t xml:space="preserve"> RAMOS PORTILLA, AZUCENA ANAIS</t>
  </si>
  <si>
    <t xml:space="preserve"> CRUZ REYNA, LESLIE MARJORETH</t>
  </si>
  <si>
    <t xml:space="preserve"> CARRANZA VALDIVIA, VILMA CONSUELO</t>
  </si>
  <si>
    <t xml:space="preserve"> VILLA RUIZ, CAROL JANETH</t>
  </si>
  <si>
    <t>CARRERA: QUIMICO FARMACEUTICO (HAC. "VIRGEN DE LA PUERTA)</t>
  </si>
  <si>
    <t>PRE-086</t>
  </si>
  <si>
    <t xml:space="preserve"> GRADOS PIZANGO, YAMILE</t>
  </si>
  <si>
    <t xml:space="preserve"> GOMEZ BRICEÑO, AELEEN JENIRCE</t>
  </si>
  <si>
    <t xml:space="preserve"> PALOMINO BRICEÑO, DIANA STEPHANNY</t>
  </si>
  <si>
    <t xml:space="preserve"> GUTIERREZ CARDENAS, FABIOLA NICOLE</t>
  </si>
  <si>
    <t>CARRERA: PSICOLOGÍA (HAC. "VIRGEN DE LA PUERTA)</t>
  </si>
  <si>
    <t>PRE-085</t>
  </si>
  <si>
    <t xml:space="preserve"> CASTILLO PEREZ, GABY ELENA</t>
  </si>
  <si>
    <t xml:space="preserve"> SANDOVAL CARDENAS, JONAIKER</t>
  </si>
  <si>
    <t>CARRERA: NUTRICIÓN (HAC. "VIRGEN DE LA PUERTA)</t>
  </si>
  <si>
    <t>PRE-084</t>
  </si>
  <si>
    <t xml:space="preserve"> ASCENCIO CRUZADO, ANA MARIA NATALY</t>
  </si>
  <si>
    <t xml:space="preserve"> SAENZ ROMERO, LUZ MILAGROS</t>
  </si>
  <si>
    <t>CARRERA: ENFERMERÍA (HAC. "VIRGEN DE LA PUERTA)</t>
  </si>
  <si>
    <t>PRE-083</t>
  </si>
  <si>
    <t xml:space="preserve"> LECCA ROJAS, ROBERTO MANUEL</t>
  </si>
  <si>
    <t xml:space="preserve"> ESPEJO ZUÑIGA, JORGE OSCAR</t>
  </si>
  <si>
    <t xml:space="preserve"> GAMARRA RIOS, LORENA ANGELA</t>
  </si>
  <si>
    <t>CARRERA: CIRUJANO DENTISTA (HAC. "VIRGEN DE LA PUERTA)</t>
  </si>
  <si>
    <t>PRE-082</t>
  </si>
  <si>
    <t xml:space="preserve"> ZARE BEJARANO, DIANA LUCIA</t>
  </si>
  <si>
    <t xml:space="preserve"> MOZO AGUILAR, MILAGRITOS YESENIA</t>
  </si>
  <si>
    <t xml:space="preserve"> CABANILLAS BOCANEGRA, MARITZA ISABEL</t>
  </si>
  <si>
    <t xml:space="preserve"> APAZA CHAVEZ, JOANA LIZETH</t>
  </si>
  <si>
    <t xml:space="preserve"> ALTAMIRANO SALAZAR, MERY ROCIO</t>
  </si>
  <si>
    <t xml:space="preserve"> AGUILAR SILVA, JENNIFER PAOLA</t>
  </si>
  <si>
    <t xml:space="preserve"> ENRIQUEZ CUEVAS, RUBELI SOFIA</t>
  </si>
  <si>
    <t xml:space="preserve"> ALAYO LOPEZ, CINTHYA TALIA</t>
  </si>
  <si>
    <t>CARRERA: ASISTENTA SOCIAL (HAC. "VIRGEN DE LA PUERTA)</t>
  </si>
  <si>
    <t>PRE-081</t>
  </si>
  <si>
    <t>RED ASISTENCIAL LA LIBERTAD</t>
  </si>
  <si>
    <t>PRACTICAS PRE PROFESIONALES NO MEDICAS 2019</t>
  </si>
  <si>
    <t xml:space="preserve">                    MIEMBRO                                                                                                        MIEMBRO                                                          </t>
  </si>
  <si>
    <t xml:space="preserve"> ING. RODRIGO JORGE LUNA ALVAREZ                                    AUX. ADM. RAUL DAVALOS FERNANDEZ DAVILA</t>
  </si>
  <si>
    <t>Moquegua, 15 de Febrero del 2019</t>
  </si>
  <si>
    <t xml:space="preserve"> PANTOS CAMA, MARJORY ELVIRA</t>
  </si>
  <si>
    <t>RELACIÓN DE POSTULANTES APROBADOS (PRE-112)</t>
  </si>
  <si>
    <t>RESULTADOS DE LA EVALUACIÓN PERSONAL</t>
  </si>
  <si>
    <t xml:space="preserve">PRACTICANTE PRE PROFESIONAL EN OBSTETRIZ PARA EL HOSPITAL BASE II MOQUEGUA - RED ASISTENCIAL MOQUEGUA </t>
  </si>
  <si>
    <t>Juliaca, 11 de febrero del 2019</t>
  </si>
  <si>
    <t>PRE-073</t>
  </si>
  <si>
    <t xml:space="preserve"> VASQUEZ QUISPE, CLARIT CHONA</t>
  </si>
  <si>
    <t xml:space="preserve"> POMACOSI HAMACHI, WILBER</t>
  </si>
  <si>
    <t xml:space="preserve"> MAMANI ABARCA, JUDITH CARINA</t>
  </si>
  <si>
    <t>RESULTADOS</t>
  </si>
  <si>
    <t>CARRERA PROFESIONAL - QUIMICO FARMACEUTICO (COD: PRE-073)</t>
  </si>
  <si>
    <t>PRE-072</t>
  </si>
  <si>
    <t xml:space="preserve"> RIOS SANCHEZ, LUIS EDUARDO</t>
  </si>
  <si>
    <t xml:space="preserve"> MERMA SUCA, DAVID EFRAIN</t>
  </si>
  <si>
    <t xml:space="preserve"> MAMANI GOMEZ, LIZBETH GUADALUPE</t>
  </si>
  <si>
    <t xml:space="preserve"> HILASACA MAMANI, KRISTEL RAQUEL</t>
  </si>
  <si>
    <t xml:space="preserve"> CHAVEZ CHAYÑA, NATALY DIANA</t>
  </si>
  <si>
    <t xml:space="preserve"> CHAMBI QUISPE, LISBETH LILIANA</t>
  </si>
  <si>
    <t>CARRERA PROFESIONAL - PSICOLOGO (COD: PRE-072)</t>
  </si>
  <si>
    <t>PRE-071</t>
  </si>
  <si>
    <t xml:space="preserve"> SURCO CHOQUEHUANCA, KARINA YURI</t>
  </si>
  <si>
    <t xml:space="preserve"> LLERENA LOPEZ, FABIOLA</t>
  </si>
  <si>
    <t xml:space="preserve"> HUACHO PERCA, RUBI VIVIANA</t>
  </si>
  <si>
    <t xml:space="preserve"> DIAZ AROQUIPA, CLAUDIA HAYDE</t>
  </si>
  <si>
    <t>CARRERA PROFESIONAL - OBSTETRICIA (COD: PRE-071)</t>
  </si>
  <si>
    <t xml:space="preserve">           </t>
  </si>
  <si>
    <t>PRE-070</t>
  </si>
  <si>
    <t xml:space="preserve"> MAMANI CONDORI, EDWIN</t>
  </si>
  <si>
    <t>CARRERA PROFESIONAL - ENFERMERIA (COD: PRE-070)</t>
  </si>
  <si>
    <t>PRE-069</t>
  </si>
  <si>
    <t xml:space="preserve"> SANCHEZ CHAVEZ, JAQUELINE ANGELA</t>
  </si>
  <si>
    <t xml:space="preserve"> CHIRI CHAMBI, ANGEL CONRADO</t>
  </si>
  <si>
    <t xml:space="preserve"> ANDRADE PERALTA, MISHELL NATHALY</t>
  </si>
  <si>
    <t>CARRERA PROFESIONAL - CIRUJANO DENTISTA (COD: PRE-069)</t>
  </si>
  <si>
    <t>HOSPITAL BASE III JULIACA</t>
  </si>
  <si>
    <t>RESULTADOS  - ENTREVISTA PERSONAL</t>
  </si>
  <si>
    <t>PROCESO DE SELECCIÓN DE PRACTICAS PRE- PROFESIONALES DE LA SALUD NO MEDICAS PARA LA RED ASISTENCIAL JULIACA</t>
  </si>
  <si>
    <t xml:space="preserve">       Miembro                                          Miembro                                        Miembro</t>
  </si>
  <si>
    <t>Lic. Katia Carrasco Pardo             Dr.Dino Carpio Lombardi              Lic. Juan Carlos Sarria Farfan</t>
  </si>
  <si>
    <t>_____________________          __________________________        _______________________</t>
  </si>
  <si>
    <t xml:space="preserve">       Presidente                                      Secretario                                   Miembro</t>
  </si>
  <si>
    <t>Abog. Luis Fuentes Fuster               Lic. Luis Quenta Cherre             Dr. Cesar Lazarte Caceres</t>
  </si>
  <si>
    <t>Tacna, 15 de Febrero del 2018</t>
  </si>
  <si>
    <t>YAÑEZ CANDELA SAMUEL ALEJANDRO</t>
  </si>
  <si>
    <t>CAYO CASTILLO JOSE JOHAO</t>
  </si>
  <si>
    <t>T.M. LABORATORIO     PRE-130</t>
  </si>
  <si>
    <t xml:space="preserve"> MAMANI ROQUE, JUAN CARLOS</t>
  </si>
  <si>
    <t>T.M. TERAPIA FISICA Y REHABILITACION    PRE-129</t>
  </si>
  <si>
    <t xml:space="preserve"> DAVALOS GARCIA, YENI DINA</t>
  </si>
  <si>
    <t xml:space="preserve"> YUCRA MACEDO, MICHAEL JUSSEPE</t>
  </si>
  <si>
    <t xml:space="preserve"> TRIVIÑOS ANCACHI, ALICIA ESMERALDA</t>
  </si>
  <si>
    <t xml:space="preserve"> GOMEZ MAMANI, MARYORI THANIA</t>
  </si>
  <si>
    <t>QUIMICO FARMACEUTICO   PRE-128</t>
  </si>
  <si>
    <t xml:space="preserve"> FARFAN TAPIA, HEDELIN LESSDY</t>
  </si>
  <si>
    <t xml:space="preserve"> GONZALES PALOMINO, YOSSELYN YESSENIA</t>
  </si>
  <si>
    <t>NUTRICIONISTA       PRE-127</t>
  </si>
  <si>
    <t>PRACTICAS PRE - PROFESIONALES</t>
  </si>
  <si>
    <t>CONVOCATORIA 2019 - P.S. 001-PRA-ANINA-2019</t>
  </si>
  <si>
    <t>PROCESO DE SELECCIÓN PRACTICAS PRE PROFESIONALES NO MEDICAS</t>
  </si>
  <si>
    <t>ANEXO N° 15</t>
  </si>
  <si>
    <t>: Eco. Doraliza Soria Ibazeta</t>
  </si>
  <si>
    <t>Jefe Unid. Recursos Humanos</t>
  </si>
  <si>
    <t>: Obst. Dionel Sánchez Durand</t>
  </si>
  <si>
    <t>Representante de la Dependencia</t>
  </si>
  <si>
    <t>: Lic. José Rodriguez Aspajo</t>
  </si>
  <si>
    <t>Encargada Área de Capacitación</t>
  </si>
  <si>
    <t>Huánuco, 13 de febrero del 2019</t>
  </si>
  <si>
    <t>GUARDIAN RETTIS, RAISA MEDALU</t>
  </si>
  <si>
    <t>SALAZAR FIGUEROA, ARLEES EDDIE</t>
  </si>
  <si>
    <t>VALVERDE RODRIGUEZ, WILFREDO</t>
  </si>
  <si>
    <t>PRE-062 CARRERA: CIRUJANO DENTISTA HOSPITAL I TINGO MARIA (01)</t>
  </si>
  <si>
    <t xml:space="preserve">DIAZ BERNAL, INGRID ALESSANDRA                                                                                                                                                     </t>
  </si>
  <si>
    <t>ZANABRIA RODRIGUEZ, GLORIA AMANDA</t>
  </si>
  <si>
    <t>APAZA REYES, DEISY MIREYA</t>
  </si>
  <si>
    <t>PRETEL AUGUSTO, DIANA</t>
  </si>
  <si>
    <t>SALINAS INGA, YULHIA NELIDDA</t>
  </si>
  <si>
    <t>APOLIN GOMEZ, DENNIS ANTHONY</t>
  </si>
  <si>
    <t>PRE-061 CARRERA: PSICÓLOGO HOSPITAL II HUANUCO (01)</t>
  </si>
  <si>
    <t>VILLAR RUIZ, MILAGROS DEL PILAR</t>
  </si>
  <si>
    <t>NUÑEZ ORIHUELA, KATERINE KATIUSCA</t>
  </si>
  <si>
    <t>URIBE BONIFACIO, SABRINNA KATHLYN</t>
  </si>
  <si>
    <t>ANTONIO YALLE, CLENIA EDITH</t>
  </si>
  <si>
    <t>PRE-060 CARRERA: OBSTETRIZ HOSPITAL II HUANUCO (02)</t>
  </si>
  <si>
    <t>CALIXTO MALLQUI, STALIN FERMIN</t>
  </si>
  <si>
    <t>PRE-059 CARRERA: ENFERMERA HOSPITAL II HUANUCO (01)</t>
  </si>
  <si>
    <t>GUTIERREZ PACHECO, GABRIELA ISABEL</t>
  </si>
  <si>
    <t>ORBEZO RIVERA, FABIOLA ISABEL</t>
  </si>
  <si>
    <t>GOMEZ HUAYTAN , JHONEL</t>
  </si>
  <si>
    <t>CLEMENTE BRAVO, CHRISS SHENDA</t>
  </si>
  <si>
    <t>PRE-058 CARRERA: CIRUJANO DENTISTA HOSPITAL II HUANUCO (01)</t>
  </si>
  <si>
    <t>RED ASISTENCIAL HUANUCO</t>
  </si>
  <si>
    <t>Chimbote, 15 de Febrero 2019</t>
  </si>
  <si>
    <t>C) El presente formato tiene carácter interno, el mismo que debe estar suscrito por todos los miembros de la comision.</t>
  </si>
  <si>
    <t>B) La presente relacion formara parte del informe final que emita la comisión del proceso de selección.</t>
  </si>
  <si>
    <t>A) Señalar la etapa de evaluación que corresponda : Psicotecnica, Psicologica, Conocimientos, Entrevista Personal.</t>
  </si>
  <si>
    <t xml:space="preserve"> ZENOSAIN RODRIGUEZ, CAROLINA LORENA</t>
  </si>
  <si>
    <t xml:space="preserve"> VILCHERRES MORENO, ELVA MELISSA</t>
  </si>
  <si>
    <t xml:space="preserve"> SHIGIHARA MENDOZA, ADOLFO EDISON</t>
  </si>
  <si>
    <t xml:space="preserve"> MENACHO ALCALDE, KEIKO MILAGROS</t>
  </si>
  <si>
    <t xml:space="preserve"> GUTIERREZ VASQUEZ, JENNY NATALI</t>
  </si>
  <si>
    <t xml:space="preserve"> CASAS HERVIAS, PAMELA ROCIO</t>
  </si>
  <si>
    <t xml:space="preserve"> CALLAN ALEY, ERICK ELVIO</t>
  </si>
  <si>
    <t xml:space="preserve"> ALEGRE PAJARES, KATHERYN LISSETH</t>
  </si>
  <si>
    <t xml:space="preserve"> ACOSTA GONZALES, ANA KARINA</t>
  </si>
  <si>
    <t>PRE-032</t>
  </si>
  <si>
    <t>TERAPIA FISICA</t>
  </si>
  <si>
    <t xml:space="preserve"> VASQUEZ AMAYA, LISSET PAOLA</t>
  </si>
  <si>
    <t xml:space="preserve"> VARGAS SILVA, JOYCE ARACELLI</t>
  </si>
  <si>
    <t xml:space="preserve"> QUISPE RODRIGUEZ, ERICKA EDITH</t>
  </si>
  <si>
    <t xml:space="preserve"> PAUCAR PALACIOS, STHEFANIE AMBAR</t>
  </si>
  <si>
    <t xml:space="preserve"> MEDRANO SAMAMES, ALEJANDRO DAGNE</t>
  </si>
  <si>
    <t xml:space="preserve"> CORTEZ HERNANDEZ, ROSA ELENA</t>
  </si>
  <si>
    <t xml:space="preserve"> APONTE FLORES, DANIEL NOE</t>
  </si>
  <si>
    <t>PRE-031</t>
  </si>
  <si>
    <t>QUIMICO FARMACEUTICO</t>
  </si>
  <si>
    <t xml:space="preserve"> RODRIGUEZ MIGUEL, JHOSELYNE EMELYN</t>
  </si>
  <si>
    <t xml:space="preserve"> LARA ANGELES, HILARY BRIGGITH</t>
  </si>
  <si>
    <t xml:space="preserve"> HERNANDEZ FERNANDEZ, PAULA TERESA</t>
  </si>
  <si>
    <t xml:space="preserve"> GUERRERO SALVADOR, AMBAR JUNET</t>
  </si>
  <si>
    <t xml:space="preserve"> BURGOS RODRIGUEZ, JAIME ISMAEL</t>
  </si>
  <si>
    <t xml:space="preserve"> BENDEZU BARRETO, MASSIEL MARGOT</t>
  </si>
  <si>
    <t>PRE-030</t>
  </si>
  <si>
    <t>PSICOLOGO</t>
  </si>
  <si>
    <t xml:space="preserve"> VASQUEZ SOSA, GERALDINE JOHANA</t>
  </si>
  <si>
    <t xml:space="preserve"> RUPAY SANTIAGO, JULIO ELADIO</t>
  </si>
  <si>
    <t xml:space="preserve"> HINSBI ROLDAN, NATHALY PATRICIA</t>
  </si>
  <si>
    <t>PRE -029</t>
  </si>
  <si>
    <t>CIRUJANO DENTISTA</t>
  </si>
  <si>
    <t>MIEMBRO</t>
  </si>
  <si>
    <t>PROMEDIO FINAL</t>
  </si>
  <si>
    <t>ETAPA DE CALIFICACION DE EVALUACION PERSONAL</t>
  </si>
  <si>
    <t>Red Asistencial Ancash</t>
  </si>
  <si>
    <t>PROCESO DE SELECCIÓN N° P.S.  001-PRA-ANINA-2019</t>
  </si>
  <si>
    <t>ANEXO N° 01</t>
  </si>
  <si>
    <t>Moyobamba, 15 de FEBRERO de 2019.</t>
  </si>
  <si>
    <t>LIC. SAMUEL DIAZ VARGAS</t>
  </si>
  <si>
    <t>C.P.C JUVIXA DEL PILAR PILCO SANCHEZ</t>
  </si>
  <si>
    <t>LIC. CESAR PETROSKY MORAN BRAVO</t>
  </si>
  <si>
    <t>NO SE PRESENTO</t>
  </si>
  <si>
    <t xml:space="preserve"> VASQUEZ GOICOCHEA, MIRELY</t>
  </si>
  <si>
    <t>PERS.</t>
  </si>
  <si>
    <t>DNI</t>
  </si>
  <si>
    <t>PRACTICAS PRE-PROFESIONALES  - PRE 115-  RED ASISTENCIAL MOYOBAMBA</t>
  </si>
  <si>
    <t xml:space="preserve">RESULTADOS DE LA EVALUACION DE LA FICHA RESUMEN CURRICULAR Y ENTREVISTA
 PERSONAL:
</t>
  </si>
  <si>
    <t>ENTREVISTA PERSONAL  - RED ASISTENCIAL MOYOBAMBA</t>
  </si>
  <si>
    <t>Puno. 15 de febrero de 2019</t>
  </si>
  <si>
    <t>quien actuara como miembro del área usuaria.</t>
  </si>
  <si>
    <t xml:space="preserve">Lic. Alida Rosario Chavez Cortez – Jefe de la Unidad de Capacitación, Investigación y Docencia, </t>
  </si>
  <si>
    <t>quien actuara como Secretario Técnico.</t>
  </si>
  <si>
    <t xml:space="preserve">Ing. Miguel Angel Preguntegui Mantilla – Jefe de la División de Recursos Humanos, </t>
  </si>
  <si>
    <t>Oficina de Administración, quien actuara como Presidente.</t>
  </si>
  <si>
    <t>CPC. Fernando Villalta Gutiérrez – Jefe de la División de Finanzas, en representación de la</t>
  </si>
  <si>
    <t>COMISON DEL PROCESO SELECCIÓN (RESOLUCION DE GERENCIA N° 019 -GRAPUNO-ESSALUD-2019)</t>
  </si>
  <si>
    <t>PRESIDENTE                                SECRETARIO                                  MIEMBRO</t>
  </si>
  <si>
    <t xml:space="preserve">              ________________                       ________________                          ______________</t>
  </si>
  <si>
    <t>: 15:00 horas</t>
  </si>
  <si>
    <t>Hora</t>
  </si>
  <si>
    <t>: 15 de febrero de 2019</t>
  </si>
  <si>
    <t>Fecha</t>
  </si>
  <si>
    <t>: Cuadro de Meritos</t>
  </si>
  <si>
    <t>Etapa</t>
  </si>
  <si>
    <t xml:space="preserve">La siguiente etapa del proceso se realizará de acuerdo al cronograma establecido en la convocatoria  </t>
  </si>
  <si>
    <t>APTO</t>
  </si>
  <si>
    <t xml:space="preserve"> HUAMAN QUIROZ, HEBERTH MISAEL</t>
  </si>
  <si>
    <t xml:space="preserve"> HILARIO MORALES, LUCIA CATALINA</t>
  </si>
  <si>
    <t>PRE- 126 CARRERA: TECNÓLOGO MEDICO - RADIOLOGÍA (HOSP. III PUNO)</t>
  </si>
  <si>
    <t xml:space="preserve"> BELTRAN PINEDA, ELVIS</t>
  </si>
  <si>
    <t>PRE- 125 CARRERA: QUÍMICO FARMACÉUTICO (HOSP. III PUNO)</t>
  </si>
  <si>
    <t xml:space="preserve"> VIZCARRA ALVAREZ, LESLIE ANN</t>
  </si>
  <si>
    <t xml:space="preserve"> CARRASCO ORDOÑO, FLOR DE MARIA</t>
  </si>
  <si>
    <t>PRE- 124 CARRERA: OBSTETRIZ (HOSP. III PUNO)</t>
  </si>
  <si>
    <t xml:space="preserve"> LUCANO QUISPE, YERALDINE DANA</t>
  </si>
  <si>
    <t xml:space="preserve"> APAZA QUILCA, DEBORA</t>
  </si>
  <si>
    <t>PRE- 123 CARRERA: ENFERMERIA (HOSP. III PUNO)</t>
  </si>
  <si>
    <t xml:space="preserve"> MAMANI CONDORI, KAREN</t>
  </si>
  <si>
    <t>PRE- 122 CARRERA: BIÓLOGO (HOSP. III PUNO)</t>
  </si>
  <si>
    <r>
      <t xml:space="preserve">RELACION DE POSTULANTES </t>
    </r>
    <r>
      <rPr>
        <b/>
        <u/>
        <sz val="14"/>
        <color indexed="8"/>
        <rFont val="Calibri"/>
        <family val="2"/>
      </rPr>
      <t>APROBADOS</t>
    </r>
  </si>
  <si>
    <t>RESULTADOS DE LA EVALUACIÓN DE LA FICHA RESUMEN CURRICULAR Y ENTREVISTA PERSONAL</t>
  </si>
  <si>
    <t>P.S.   001-PRA-ANINA-2019</t>
  </si>
  <si>
    <t>RED ASISTENCIAL PUNO</t>
  </si>
  <si>
    <t>Huancayo, 06 de febrero del 2019</t>
  </si>
  <si>
    <t>Sito Av. Independencia Nº 296, El Tambo Huancayo de  de 8.30 a 13.00 horas</t>
  </si>
  <si>
    <t>: División de Recursos Humanos de la Red Asistencial Junín.</t>
  </si>
  <si>
    <t>Lugar</t>
  </si>
  <si>
    <t>: 09:00 horas</t>
  </si>
  <si>
    <t>: 07, 08/02/2019</t>
  </si>
  <si>
    <t>1. La siguiente etapa del proceso se realizará de acuerdo al cronograma establecido en la convocatoria.</t>
  </si>
  <si>
    <t>T.M. RADIOLOGIA</t>
  </si>
  <si>
    <t xml:space="preserve"> DELGADILLO POCOMUCHA, JAKELINE</t>
  </si>
  <si>
    <t xml:space="preserve"> CAMARENA CASTRO, PATTY ROSABEL</t>
  </si>
  <si>
    <t xml:space="preserve"> ARANCEL PEREZ, FILMOR ELIAS</t>
  </si>
  <si>
    <t>RSULTADO</t>
  </si>
  <si>
    <t>CARGO</t>
  </si>
  <si>
    <t>NOMBRES Y APELLIDOS</t>
  </si>
  <si>
    <t xml:space="preserve"> RED ASISTENCIAL JUNIN</t>
  </si>
  <si>
    <t>T.M. LABORATORIO</t>
  </si>
  <si>
    <t xml:space="preserve"> ROMERO TROCIOS, ALBERT RAJU</t>
  </si>
  <si>
    <t xml:space="preserve"> ORELLANA ADAUTO, LEISLY THABATA</t>
  </si>
  <si>
    <t xml:space="preserve"> GUERRA PAUCAR, BRYAN MAX</t>
  </si>
  <si>
    <t xml:space="preserve"> CRUZADO BALLON, CESAR AUGUSTO</t>
  </si>
  <si>
    <t>T.M. TERAPIA FISICA</t>
  </si>
  <si>
    <t xml:space="preserve"> PUCLLAS SOCUALAYA, MASSIEL</t>
  </si>
  <si>
    <t xml:space="preserve"> MENDOZA ROMERO, NATHALY ELIZABETH</t>
  </si>
  <si>
    <t xml:space="preserve"> CANORIO PORRAS, FRANCO SNOVI</t>
  </si>
  <si>
    <t xml:space="preserve"> HUALLPA CCANTO, NILTON</t>
  </si>
  <si>
    <t xml:space="preserve"> ZARATE CHUMBIMUNI, ESTEFANY JAZMIN</t>
  </si>
  <si>
    <t xml:space="preserve"> MARTEL BADILLO, YOSELYN DANIELA</t>
  </si>
  <si>
    <t xml:space="preserve"> HUANCA ORIHUELA, DAN YAHCUH</t>
  </si>
  <si>
    <t xml:space="preserve"> ARAUCO TORPOCO, JANETH SULMA</t>
  </si>
  <si>
    <t>OBSTERIZ</t>
  </si>
  <si>
    <t xml:space="preserve"> MERCADO ESPEJO, LYNN HILLARY ELVIA</t>
  </si>
  <si>
    <t>ENGERMERA</t>
  </si>
  <si>
    <t xml:space="preserve"> VIVANCO LAZARO, JOSUE JEFFRY</t>
  </si>
  <si>
    <t xml:space="preserve"> SACHAHUAMAN ALIAGA, LISSET</t>
  </si>
  <si>
    <t xml:space="preserve"> QUISPE  DURAN, BETSY SUSY</t>
  </si>
  <si>
    <t xml:space="preserve"> MACHA GUERRA, SANDRA LUZ</t>
  </si>
  <si>
    <t xml:space="preserve"> ESPINOZA JULCARIMA, SHEILY JOMIRA</t>
  </si>
  <si>
    <t xml:space="preserve"> ARIAS RAFAEL, LUZBETH KATHERIN</t>
  </si>
  <si>
    <t>ENFERMERA</t>
  </si>
  <si>
    <t xml:space="preserve"> ACEVEDO MUNIVE, FLOR ROCIO</t>
  </si>
  <si>
    <t xml:space="preserve">P.S. 001-PRA-ANINA-2019
RED ASISTENCIAL JUNIN </t>
  </si>
  <si>
    <t>RESULTADO DE EVALUACIÓN ENTREVISTA</t>
  </si>
  <si>
    <t>Lima, 15 de febrero del 2019</t>
  </si>
  <si>
    <t>PS. 001-PRA-ANINA-2019 -  PRE-007</t>
  </si>
  <si>
    <t>VALER CHAMBEZ GIOVANNI ALFREDO</t>
  </si>
  <si>
    <t>REYES SILVA CARLA VALERIA</t>
  </si>
  <si>
    <t>Puntaje</t>
  </si>
  <si>
    <t>Apellidos y Nombres</t>
  </si>
  <si>
    <t>PS. 001-PRA-ANINA-2019 -  PRE-006</t>
  </si>
  <si>
    <t>ZARATE ESTRADA MARJHORY MALU</t>
  </si>
  <si>
    <t>SANDOVAL CAMACHO ANA LUCIA</t>
  </si>
  <si>
    <t>ROMERO LOPEZ NICCOLE PAUL</t>
  </si>
  <si>
    <t>RIVEROS LEIVA LEE HAMER</t>
  </si>
  <si>
    <t>QUISPE CHIQUE JENNIFER KARLA</t>
  </si>
  <si>
    <t>LEANDRO DAMIAN JISSELL SULIAN</t>
  </si>
  <si>
    <t>JANAMPA BAUTISTA CRISTIAN MARCOS</t>
  </si>
  <si>
    <t>FLORES LEON ROSA DOLORES DEL PILAR</t>
  </si>
  <si>
    <t>CASSA LOAIZA WILLIAM VICENTE</t>
  </si>
  <si>
    <t>ANCHANTE MAYANDÍA OMAR REYNALDO</t>
  </si>
  <si>
    <t>PS. 001-PRA-ANINA-2019 -  PRE-005</t>
  </si>
  <si>
    <t>ZAVALETA EGUSQUIZA LUIS ALBERTO</t>
  </si>
  <si>
    <t>SALDARRIAGA LEON CRISTEL DAYAN DORA</t>
  </si>
  <si>
    <t>CORDERO EYZAGUIRRE MAYVI ZHAYUMI</t>
  </si>
  <si>
    <t>CABADA ROJAS CELIS AZUCENA</t>
  </si>
  <si>
    <t>ABANTO CASTILLO SHIRLEY MADELEYNE</t>
  </si>
  <si>
    <t>PS. 001-PRA-ANINA-2019 -  PRE-004</t>
  </si>
  <si>
    <t>VICTORIA TINOCO LOURDES</t>
  </si>
  <si>
    <t>TEVES GUZMAN KATERIN</t>
  </si>
  <si>
    <t>TAPIA BAÑEZ YSAMAR AUDY</t>
  </si>
  <si>
    <t>RAYME YAÑEZ SANDRA VANESSA</t>
  </si>
  <si>
    <t>PALOMINO SUAREZ EDDY</t>
  </si>
  <si>
    <t>MUNAYCO ORTIZ XAVIER NICOLAS</t>
  </si>
  <si>
    <t>MERCADO LANDAVERI JESLY SONQOY</t>
  </si>
  <si>
    <t>MENDOZA CARRANZA ERWIN</t>
  </si>
  <si>
    <t>LIMAYMANTA YUPANQUI DENNIS</t>
  </si>
  <si>
    <t>LIMAY DE LA CRUZ EDWIN CARLOS</t>
  </si>
  <si>
    <t>LARREA BRIONES SOFIA AGRIPINA</t>
  </si>
  <si>
    <t>HUERTAS SALAS MARTIN ALONSO</t>
  </si>
  <si>
    <t>HUAYLLACAYAN SALAZAR HERLINDA CARMEN</t>
  </si>
  <si>
    <t>DURAND BELEN LUIS ANDRES</t>
  </si>
  <si>
    <t>CORDOVA MAMANI ANGEL RICARDO</t>
  </si>
  <si>
    <t>CHAMBI VELASQUEZ YOSELIN MILAGROS</t>
  </si>
  <si>
    <t>ARIAS ARZAPALO ROSAURA</t>
  </si>
  <si>
    <t>AGUILAR ARCE MELINA AIDA</t>
  </si>
  <si>
    <t>PS. 001-PRA-ANINA-2019 -  PRE-003</t>
  </si>
  <si>
    <t>YAURI ARELLANO JOSUE CARLOS</t>
  </si>
  <si>
    <t>MORALES APOLINARIO NORKA JULISSA</t>
  </si>
  <si>
    <t>GARCIA ARANDA ROSAIL RENE</t>
  </si>
  <si>
    <t>PS. 001-PRA-ANINA-2019 -  PRE-002</t>
  </si>
  <si>
    <t>TUESTA LUDEÑA ELENA ATENEA</t>
  </si>
  <si>
    <t>SULCACONDOR JARA ALESSANDRA PAOLA</t>
  </si>
  <si>
    <t>SOTELO QUIJANDRIA TATIANA DEL PILAR</t>
  </si>
  <si>
    <t>SANCHEZ JANAMPA MARISOL</t>
  </si>
  <si>
    <t>SALVADOR PEÑA EMILYN JANIRA</t>
  </si>
  <si>
    <t>SAAVEDRA ESCOBAR SHEYLA GERALDINE</t>
  </si>
  <si>
    <t>ROJAS CAMARENA NATALY SINDY</t>
  </si>
  <si>
    <t>RAMOS ORTEGA YAZMIN ALEJANDRA</t>
  </si>
  <si>
    <t>QUISPE TITO MARIA CRISTINA</t>
  </si>
  <si>
    <t>QUIJANO ROJAS MILAGROS VIVIANA</t>
  </si>
  <si>
    <t>OCON CABRERA LUCERO MABEL</t>
  </si>
  <si>
    <t>MIRANDA MESCO MAYRA CAROL</t>
  </si>
  <si>
    <t>MENDOZA TELLEZ MARIA DEL ROSARIO</t>
  </si>
  <si>
    <t>MELO FLORES CATHERINE MABEL</t>
  </si>
  <si>
    <t>MEDINA VELASQUEZ ROSSY GERALDINE</t>
  </si>
  <si>
    <t>MASIAS BALDEON JUAN LUIS</t>
  </si>
  <si>
    <t>MARQUEZ PUEMAPE MONICA DEL CARMEN</t>
  </si>
  <si>
    <t>MAGALLANES PACHAS CRISTINA ALICIA</t>
  </si>
  <si>
    <t>LUDEÑA GONZALES MARIA FERNANDA</t>
  </si>
  <si>
    <t>HUAMANI GUZMAN ADRIANA LIZETTE</t>
  </si>
  <si>
    <t>GONZALES VARGAS RUTH MARLITH</t>
  </si>
  <si>
    <t>GOMEZ MEDINA YAJAHIRA NATALY</t>
  </si>
  <si>
    <t>FLORES CAYETANO GERALDYN JOSELYN</t>
  </si>
  <si>
    <t>FERNANDEZ MONTALVO MARICIELO RUTH</t>
  </si>
  <si>
    <t>FARFAN QUISPE ROSARIO</t>
  </si>
  <si>
    <t>FALCON CORZO VANESSA LUCIA</t>
  </si>
  <si>
    <t>COILA CONDORI GABRIELA BEATRIZ</t>
  </si>
  <si>
    <t>CHIRINOS TORRES DIANA ELIZABETH</t>
  </si>
  <si>
    <t>CAHUANA QUISPE MARIA ESTEFANY</t>
  </si>
  <si>
    <t>BACILIO CHAHUA ANAIS KEILA</t>
  </si>
  <si>
    <t>AGUILAR MEDINA MELANY UZIEL</t>
  </si>
  <si>
    <t>PS. 001-PRA-ANINA-2019 -  PRE-001</t>
  </si>
  <si>
    <t>ENTREVISTA PERSONAL</t>
  </si>
  <si>
    <t>PROCESO DE SELECCIÓN DE PRACTICAS PRE PROFESIONALES ASISTENCIAL NO MEDICA - RED PRESTACIONAL ALMENARA</t>
  </si>
  <si>
    <t>Chiclayo, 15 de Febrero del 2019</t>
  </si>
  <si>
    <t xml:space="preserve"> Oficina de Recursos Humanos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</si>
  <si>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</si>
  <si>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Oficina de Recursos Humanos - Red Asistencial Lambayeque</t>
  </si>
  <si>
    <t xml:space="preserve">Hora: 9 am </t>
  </si>
  <si>
    <t>Fecha: a partir del 18.02.2019</t>
  </si>
  <si>
    <t>Etapa: Firma de Convenio</t>
  </si>
  <si>
    <t xml:space="preserve">cronograma establecido en la convocatoria </t>
  </si>
  <si>
    <t xml:space="preserve">1. La siguiente etapa del proceso se realizará de acuerdo al </t>
  </si>
  <si>
    <t>BERRIOS CASTRO EYMI EMELY</t>
  </si>
  <si>
    <t>BARBOZA TUNJAR JOYSI GABRIELA</t>
  </si>
  <si>
    <t>RELACIÓN DE POSTULANTES APROBADOS (PRE-106)</t>
  </si>
  <si>
    <t>ETAPA: RESULTADOS DE ENTREVISTA PERSONAL</t>
  </si>
  <si>
    <t xml:space="preserve">P.S.001 – PRA – ANINA - 2019 </t>
  </si>
  <si>
    <t>Proceso de Selección de Practicas Pre Profesionales 
Red Asistencial Lambayeque</t>
  </si>
  <si>
    <t>SAAVEDRA ALTAMIRANO LESLY YULISSA</t>
  </si>
  <si>
    <t>MEDINA MINAYA JHONSON WILBERT</t>
  </si>
  <si>
    <t>MEDINA BARRIOS KARLA LISSET</t>
  </si>
  <si>
    <t>RELACIÓN DE POSTULANTES APROBADOS (PRE-104)</t>
  </si>
  <si>
    <t>ZEÑA GONZALES INGRID MARGOT</t>
  </si>
  <si>
    <t>VIERA VILLENA PAULO BERNABE</t>
  </si>
  <si>
    <t>VIDARTE HEREDIA JAIME PAOLO</t>
  </si>
  <si>
    <t>TEJADA AGUILAR FANNY YOVANNY</t>
  </si>
  <si>
    <t>SANDOVAL SIESQUEN JACKIE EDITH</t>
  </si>
  <si>
    <t>SAMPEN GONZALES ANGELICA MARIA</t>
  </si>
  <si>
    <t>OLANO PIZANGO LISSETH BEATRIZ</t>
  </si>
  <si>
    <t>MECHAN ZAPATA SAUL ALEXANDER</t>
  </si>
  <si>
    <t>JUAREZ NAVARRO ERICSON ALEXANDER</t>
  </si>
  <si>
    <t>IDROGO BUSTAMANTE LINA YOVANNA</t>
  </si>
  <si>
    <t>GARCIA TIMANA HANEYKA</t>
  </si>
  <si>
    <t>RELACIÓN DE POSTULANTES APROBADOS (PRE - 103 )</t>
  </si>
  <si>
    <t xml:space="preserve">P.S.001 – PRA – ANINA-2019 </t>
  </si>
  <si>
    <t>ORRILLO UCEDA GIANCARLO EDINSON</t>
  </si>
  <si>
    <t>OJEDA YOVERA KAROL JAZMIN</t>
  </si>
  <si>
    <t>HERRERA MIRES YADI ELIZABETH</t>
  </si>
  <si>
    <t>RELACIÓN DE POSTULANTES APROBADOS (PRE-102)</t>
  </si>
  <si>
    <t>VILLANUEVA ASENJO CLAUDIA ALEJANDRA</t>
  </si>
  <si>
    <t>MARTINEZ NAVARRETE ADRIANA STEFANY</t>
  </si>
  <si>
    <t>AGAPITO MENDEZ EVELYN DIANA</t>
  </si>
  <si>
    <t>RELACIÓN DE POSTULANTES APROBADOS (PRE - 101 )</t>
  </si>
  <si>
    <t xml:space="preserve"> </t>
  </si>
  <si>
    <t>RAMOS CASTRO DELIA MARIELA</t>
  </si>
  <si>
    <t>RELACIÓN DE POSTULANTES APROBADOS (PRE-107)</t>
  </si>
  <si>
    <t xml:space="preserve"> IBARRA BERNUY JAZMIN INDIRA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</si>
</sst>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0"/>
    <numFmt numFmtId="166" formatCode="0.00;[Red]0.00"/>
    <numFmt numFmtId="167" formatCode="_ * #,##0.00_ ;_ * \-#,##0.00_ ;_ * &quot;-&quot;??_ ;_ @_ 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b/>
      <sz val="12"/>
      <color theme="1"/>
      <name val="Arial"/>
      <family val="2"/>
    </font>
    <font>
      <sz val="10"/>
      <color theme="1"/>
      <name val="Cambria"/>
      <family val="1"/>
    </font>
    <font>
      <b/>
      <u/>
      <sz val="12"/>
      <color indexed="8"/>
      <name val="Arial"/>
      <family val="2"/>
    </font>
    <font>
      <b/>
      <u/>
      <sz val="12"/>
      <name val="Arial Narrow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2"/>
      <name val="Arial Narrow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u/>
      <sz val="2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9"/>
      <color indexed="8"/>
      <name val="SansSerif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2"/>
      <name val="Calibri"/>
      <family val="2"/>
      <scheme val="minor"/>
    </font>
    <font>
      <i/>
      <sz val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name val="Arial"/>
      <family val="2"/>
    </font>
    <font>
      <sz val="13"/>
      <name val="Calibri"/>
      <family val="2"/>
    </font>
    <font>
      <b/>
      <u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1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7"/>
      <color indexed="8"/>
      <name val="SansSerif"/>
    </font>
    <font>
      <sz val="12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6"/>
      <name val="Arial Narrow"/>
      <family val="2"/>
    </font>
    <font>
      <b/>
      <u/>
      <sz val="18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1"/>
      <name val="Calibri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6"/>
      <color indexed="8"/>
      <name val="DejaVu Sans Mono"/>
    </font>
    <font>
      <sz val="6"/>
      <color indexed="8"/>
      <name val="Serif"/>
    </font>
    <font>
      <b/>
      <sz val="7"/>
      <color indexed="9"/>
      <name val="DejaVu Sans Mono"/>
    </font>
    <font>
      <sz val="7"/>
      <color indexed="9"/>
      <name val="DejaVu Sans Mono"/>
    </font>
    <font>
      <b/>
      <sz val="16"/>
      <color indexed="8"/>
      <name val="SansSerif"/>
    </font>
    <font>
      <b/>
      <sz val="12"/>
      <color indexed="8"/>
      <name val="SansSerif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9"/>
      </left>
      <right style="dotted">
        <color indexed="9"/>
      </right>
      <top/>
      <bottom style="dotted">
        <color indexed="9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/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dotted">
        <color indexed="9"/>
      </top>
      <bottom/>
      <diagonal/>
    </border>
    <border>
      <left style="dotted">
        <color indexed="9"/>
      </left>
      <right/>
      <top style="dotted">
        <color indexed="9"/>
      </top>
      <bottom/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/>
      <right style="dotted">
        <color indexed="9"/>
      </right>
      <top style="dotted">
        <color indexed="9"/>
      </top>
      <bottom style="thin">
        <color indexed="64"/>
      </bottom>
      <diagonal/>
    </border>
    <border>
      <left/>
      <right/>
      <top style="dotted">
        <color indexed="9"/>
      </top>
      <bottom style="thin">
        <color indexed="64"/>
      </bottom>
      <diagonal/>
    </border>
    <border>
      <left style="dotted">
        <color indexed="9"/>
      </left>
      <right/>
      <top style="dotted">
        <color indexed="9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2" fillId="0" borderId="0"/>
    <xf numFmtId="0" fontId="38" fillId="0" borderId="0"/>
    <xf numFmtId="167" fontId="1" fillId="0" borderId="0" applyFont="0" applyFill="0" applyBorder="0" applyAlignment="0" applyProtection="0"/>
  </cellStyleXfs>
  <cellXfs count="598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11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2" fillId="2" borderId="0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vertical="center" wrapText="1"/>
    </xf>
    <xf numFmtId="0" fontId="2" fillId="0" borderId="0" xfId="1" applyFont="1"/>
    <xf numFmtId="0" fontId="14" fillId="0" borderId="0" xfId="1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horizontal="left" vertical="center" wrapText="1"/>
    </xf>
    <xf numFmtId="164" fontId="16" fillId="3" borderId="18" xfId="1" applyNumberFormat="1" applyFont="1" applyFill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 wrapText="1"/>
    </xf>
    <xf numFmtId="0" fontId="19" fillId="4" borderId="17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20" fillId="0" borderId="16" xfId="1" applyFont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2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4" fillId="0" borderId="0" xfId="1" applyFont="1" applyAlignment="1">
      <alignment horizontal="center" wrapText="1"/>
    </xf>
    <xf numFmtId="0" fontId="26" fillId="0" borderId="0" xfId="3"/>
    <xf numFmtId="0" fontId="2" fillId="0" borderId="0" xfId="3" applyFont="1"/>
    <xf numFmtId="0" fontId="17" fillId="0" borderId="0" xfId="1" applyFont="1" applyFill="1" applyAlignment="1">
      <alignment horizontal="left" wrapText="1"/>
    </xf>
    <xf numFmtId="0" fontId="2" fillId="0" borderId="0" xfId="1" applyFont="1" applyFill="1"/>
    <xf numFmtId="0" fontId="17" fillId="0" borderId="0" xfId="1" applyFont="1" applyFill="1"/>
    <xf numFmtId="0" fontId="24" fillId="0" borderId="0" xfId="1" applyFont="1" applyFill="1"/>
    <xf numFmtId="0" fontId="15" fillId="2" borderId="0" xfId="3" applyFont="1" applyFill="1" applyBorder="1" applyAlignment="1">
      <alignment horizontal="center" vertical="center" wrapText="1"/>
    </xf>
    <xf numFmtId="0" fontId="15" fillId="2" borderId="18" xfId="3" applyFont="1" applyFill="1" applyBorder="1" applyAlignment="1">
      <alignment horizontal="center" vertical="center" wrapText="1"/>
    </xf>
    <xf numFmtId="0" fontId="15" fillId="5" borderId="28" xfId="3" applyFont="1" applyFill="1" applyBorder="1" applyAlignment="1">
      <alignment horizontal="center" vertical="center" wrapText="1"/>
    </xf>
    <xf numFmtId="0" fontId="15" fillId="5" borderId="28" xfId="3" applyFont="1" applyFill="1" applyBorder="1" applyAlignment="1">
      <alignment horizontal="center" vertical="center"/>
    </xf>
    <xf numFmtId="0" fontId="27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6" fillId="0" borderId="0" xfId="3" applyAlignment="1">
      <alignment horizontal="center"/>
    </xf>
    <xf numFmtId="0" fontId="24" fillId="0" borderId="0" xfId="3" applyFont="1" applyAlignment="1">
      <alignment horizontal="center" wrapText="1"/>
    </xf>
    <xf numFmtId="0" fontId="30" fillId="0" borderId="0" xfId="0" applyFont="1"/>
    <xf numFmtId="0" fontId="0" fillId="0" borderId="0" xfId="0" applyFont="1"/>
    <xf numFmtId="0" fontId="29" fillId="0" borderId="0" xfId="0" applyFont="1"/>
    <xf numFmtId="0" fontId="32" fillId="2" borderId="0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center" vertical="top" wrapText="1"/>
    </xf>
    <xf numFmtId="0" fontId="34" fillId="0" borderId="0" xfId="0" applyFont="1" applyAlignment="1">
      <alignment horizontal="center" vertical="center"/>
    </xf>
    <xf numFmtId="0" fontId="26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2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2" fillId="0" borderId="0" xfId="4" applyFont="1"/>
    <xf numFmtId="0" fontId="17" fillId="0" borderId="0" xfId="4" applyFont="1" applyAlignment="1">
      <alignment horizontal="left"/>
    </xf>
    <xf numFmtId="0" fontId="2" fillId="0" borderId="0" xfId="5" applyFont="1" applyFill="1" applyAlignment="1">
      <alignment horizontal="left"/>
    </xf>
    <xf numFmtId="0" fontId="2" fillId="0" borderId="0" xfId="4" applyFont="1" applyBorder="1" applyAlignment="1">
      <alignment horizontal="center" vertical="center"/>
    </xf>
    <xf numFmtId="0" fontId="36" fillId="3" borderId="0" xfId="3" applyFont="1" applyFill="1" applyBorder="1" applyAlignment="1">
      <alignment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2" fillId="0" borderId="35" xfId="4" applyFont="1" applyBorder="1" applyAlignment="1">
      <alignment horizontal="center" vertical="center"/>
    </xf>
    <xf numFmtId="0" fontId="36" fillId="3" borderId="36" xfId="3" applyFont="1" applyFill="1" applyBorder="1" applyAlignment="1">
      <alignment vertical="center" wrapText="1"/>
    </xf>
    <xf numFmtId="0" fontId="13" fillId="2" borderId="37" xfId="4" applyFont="1" applyFill="1" applyBorder="1" applyAlignment="1" applyProtection="1">
      <alignment horizontal="center" vertical="center" wrapText="1"/>
    </xf>
    <xf numFmtId="0" fontId="24" fillId="7" borderId="38" xfId="4" applyFont="1" applyFill="1" applyBorder="1" applyAlignment="1">
      <alignment horizontal="center" vertical="center"/>
    </xf>
    <xf numFmtId="0" fontId="24" fillId="7" borderId="39" xfId="4" applyFont="1" applyFill="1" applyBorder="1" applyAlignment="1">
      <alignment horizontal="center" vertical="center"/>
    </xf>
    <xf numFmtId="0" fontId="24" fillId="7" borderId="40" xfId="4" applyFont="1" applyFill="1" applyBorder="1" applyAlignment="1">
      <alignment horizontal="center" vertical="center"/>
    </xf>
    <xf numFmtId="0" fontId="17" fillId="2" borderId="0" xfId="5" applyFont="1" applyFill="1" applyBorder="1" applyAlignment="1" applyProtection="1">
      <alignment horizontal="left" vertical="center" wrapText="1" indent="1"/>
    </xf>
    <xf numFmtId="0" fontId="38" fillId="0" borderId="0" xfId="6" applyFont="1"/>
    <xf numFmtId="0" fontId="39" fillId="0" borderId="0" xfId="3" applyFont="1" applyFill="1"/>
    <xf numFmtId="0" fontId="40" fillId="0" borderId="0" xfId="3" applyFont="1" applyFill="1"/>
    <xf numFmtId="0" fontId="41" fillId="0" borderId="0" xfId="3" applyFont="1" applyFill="1"/>
    <xf numFmtId="0" fontId="15" fillId="0" borderId="0" xfId="3" applyFont="1"/>
    <xf numFmtId="0" fontId="42" fillId="0" borderId="0" xfId="3" applyFont="1" applyAlignment="1">
      <alignment horizontal="center"/>
    </xf>
    <xf numFmtId="2" fontId="43" fillId="0" borderId="18" xfId="3" applyNumberFormat="1" applyFont="1" applyFill="1" applyBorder="1" applyAlignment="1">
      <alignment horizontal="center" vertical="center"/>
    </xf>
    <xf numFmtId="0" fontId="44" fillId="0" borderId="18" xfId="3" applyFont="1" applyBorder="1" applyAlignment="1">
      <alignment horizontal="left" vertical="center" wrapText="1"/>
    </xf>
    <xf numFmtId="0" fontId="44" fillId="0" borderId="18" xfId="3" applyFont="1" applyBorder="1" applyAlignment="1">
      <alignment horizontal="center" vertical="center"/>
    </xf>
    <xf numFmtId="0" fontId="45" fillId="8" borderId="18" xfId="3" applyFont="1" applyFill="1" applyBorder="1" applyAlignment="1">
      <alignment horizontal="center" vertical="center" wrapText="1"/>
    </xf>
    <xf numFmtId="0" fontId="45" fillId="8" borderId="18" xfId="3" applyFont="1" applyFill="1" applyBorder="1" applyAlignment="1">
      <alignment horizontal="center" vertical="center"/>
    </xf>
    <xf numFmtId="165" fontId="11" fillId="0" borderId="0" xfId="3" applyNumberFormat="1" applyFont="1" applyBorder="1" applyAlignment="1">
      <alignment vertical="center" wrapText="1"/>
    </xf>
    <xf numFmtId="0" fontId="46" fillId="0" borderId="0" xfId="3" applyFont="1" applyAlignment="1"/>
    <xf numFmtId="0" fontId="46" fillId="0" borderId="0" xfId="3" applyFont="1" applyAlignment="1">
      <alignment horizontal="center"/>
    </xf>
    <xf numFmtId="0" fontId="24" fillId="0" borderId="0" xfId="3" applyFont="1"/>
    <xf numFmtId="0" fontId="49" fillId="0" borderId="0" xfId="3" applyFont="1"/>
    <xf numFmtId="0" fontId="50" fillId="0" borderId="0" xfId="3" applyFont="1" applyFill="1"/>
    <xf numFmtId="0" fontId="51" fillId="0" borderId="0" xfId="3" applyFont="1" applyFill="1"/>
    <xf numFmtId="0" fontId="49" fillId="0" borderId="0" xfId="3" applyFont="1" applyFill="1" applyAlignment="1">
      <alignment horizontal="center"/>
    </xf>
    <xf numFmtId="0" fontId="24" fillId="0" borderId="0" xfId="3" applyFont="1" applyAlignment="1"/>
    <xf numFmtId="0" fontId="15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 wrapText="1"/>
    </xf>
    <xf numFmtId="2" fontId="2" fillId="0" borderId="18" xfId="3" applyNumberFormat="1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5" fillId="5" borderId="18" xfId="3" applyFont="1" applyFill="1" applyBorder="1" applyAlignment="1">
      <alignment horizontal="center" vertical="center" wrapText="1"/>
    </xf>
    <xf numFmtId="0" fontId="11" fillId="5" borderId="18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11" fillId="0" borderId="0" xfId="3" applyFont="1"/>
    <xf numFmtId="0" fontId="10" fillId="0" borderId="0" xfId="1" applyFont="1" applyFill="1" applyBorder="1" applyAlignment="1" applyProtection="1">
      <alignment vertical="center" wrapText="1"/>
    </xf>
    <xf numFmtId="49" fontId="51" fillId="0" borderId="18" xfId="7" applyNumberFormat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left" vertical="center" wrapText="1"/>
    </xf>
    <xf numFmtId="0" fontId="15" fillId="5" borderId="20" xfId="3" applyFont="1" applyFill="1" applyBorder="1" applyAlignment="1">
      <alignment horizontal="center" vertical="center"/>
    </xf>
    <xf numFmtId="0" fontId="26" fillId="0" borderId="0" xfId="3" applyAlignment="1"/>
    <xf numFmtId="0" fontId="55" fillId="0" borderId="0" xfId="8"/>
    <xf numFmtId="0" fontId="24" fillId="0" borderId="0" xfId="1" applyFont="1"/>
    <xf numFmtId="0" fontId="55" fillId="0" borderId="0" xfId="8" applyBorder="1" applyAlignment="1">
      <alignment horizontal="left"/>
    </xf>
    <xf numFmtId="0" fontId="56" fillId="7" borderId="18" xfId="1" applyFont="1" applyFill="1" applyBorder="1" applyAlignment="1" applyProtection="1">
      <alignment horizontal="center" vertical="center" wrapText="1"/>
    </xf>
    <xf numFmtId="2" fontId="56" fillId="7" borderId="18" xfId="1" applyNumberFormat="1" applyFont="1" applyFill="1" applyBorder="1" applyAlignment="1" applyProtection="1">
      <alignment horizontal="center" vertical="center" wrapText="1"/>
    </xf>
    <xf numFmtId="0" fontId="56" fillId="7" borderId="18" xfId="1" applyFont="1" applyFill="1" applyBorder="1" applyAlignment="1" applyProtection="1">
      <alignment vertical="center" wrapText="1"/>
    </xf>
    <xf numFmtId="0" fontId="2" fillId="7" borderId="18" xfId="8" applyFont="1" applyFill="1" applyBorder="1" applyAlignment="1">
      <alignment horizontal="center"/>
    </xf>
    <xf numFmtId="2" fontId="56" fillId="0" borderId="18" xfId="1" applyNumberFormat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vertical="center" wrapText="1"/>
    </xf>
    <xf numFmtId="0" fontId="56" fillId="7" borderId="0" xfId="1" applyFont="1" applyFill="1" applyBorder="1" applyAlignment="1" applyProtection="1">
      <alignment horizontal="center" vertical="center" wrapText="1"/>
    </xf>
    <xf numFmtId="2" fontId="56" fillId="7" borderId="0" xfId="1" applyNumberFormat="1" applyFont="1" applyFill="1" applyBorder="1" applyAlignment="1" applyProtection="1">
      <alignment horizontal="center" vertical="center" wrapText="1"/>
    </xf>
    <xf numFmtId="0" fontId="56" fillId="7" borderId="0" xfId="1" applyFont="1" applyFill="1" applyBorder="1" applyAlignment="1" applyProtection="1">
      <alignment vertical="center" wrapText="1"/>
    </xf>
    <xf numFmtId="0" fontId="2" fillId="7" borderId="0" xfId="8" applyFont="1" applyFill="1" applyBorder="1" applyAlignment="1">
      <alignment horizontal="center"/>
    </xf>
    <xf numFmtId="0" fontId="57" fillId="8" borderId="44" xfId="8" applyFont="1" applyFill="1" applyBorder="1" applyAlignment="1">
      <alignment horizontal="center" vertical="center"/>
    </xf>
    <xf numFmtId="0" fontId="57" fillId="8" borderId="44" xfId="8" applyFont="1" applyFill="1" applyBorder="1" applyAlignment="1">
      <alignment horizontal="center" vertical="center" wrapText="1"/>
    </xf>
    <xf numFmtId="0" fontId="57" fillId="8" borderId="45" xfId="8" applyFont="1" applyFill="1" applyBorder="1" applyAlignment="1">
      <alignment horizontal="center" vertical="center"/>
    </xf>
    <xf numFmtId="0" fontId="57" fillId="0" borderId="0" xfId="8" applyFont="1"/>
    <xf numFmtId="0" fontId="24" fillId="0" borderId="0" xfId="8" applyFont="1" applyBorder="1" applyAlignment="1">
      <alignment horizontal="center"/>
    </xf>
    <xf numFmtId="0" fontId="55" fillId="0" borderId="0" xfId="8" applyFill="1" applyBorder="1" applyAlignment="1">
      <alignment horizontal="center"/>
    </xf>
    <xf numFmtId="2" fontId="55" fillId="0" borderId="0" xfId="8" applyNumberFormat="1" applyFont="1" applyBorder="1" applyAlignment="1">
      <alignment horizontal="center"/>
    </xf>
    <xf numFmtId="0" fontId="55" fillId="0" borderId="0" xfId="8" applyBorder="1" applyAlignment="1">
      <alignment horizontal="center"/>
    </xf>
    <xf numFmtId="0" fontId="55" fillId="0" borderId="18" xfId="8" applyBorder="1" applyAlignment="1">
      <alignment horizontal="center"/>
    </xf>
    <xf numFmtId="0" fontId="11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0" fontId="60" fillId="0" borderId="0" xfId="3" applyFont="1"/>
    <xf numFmtId="0" fontId="62" fillId="0" borderId="0" xfId="3" applyFont="1"/>
    <xf numFmtId="0" fontId="63" fillId="0" borderId="0" xfId="3" applyFont="1"/>
    <xf numFmtId="0" fontId="64" fillId="0" borderId="0" xfId="3" applyFont="1" applyAlignment="1">
      <alignment vertical="center"/>
    </xf>
    <xf numFmtId="0" fontId="65" fillId="2" borderId="0" xfId="3" applyFont="1" applyFill="1" applyBorder="1" applyAlignment="1" applyProtection="1">
      <alignment horizontal="left" vertical="top" wrapText="1"/>
    </xf>
    <xf numFmtId="0" fontId="65" fillId="2" borderId="48" xfId="3" applyFont="1" applyFill="1" applyBorder="1" applyAlignment="1" applyProtection="1">
      <alignment horizontal="center" vertical="center" wrapText="1"/>
    </xf>
    <xf numFmtId="0" fontId="65" fillId="2" borderId="50" xfId="3" applyFont="1" applyFill="1" applyBorder="1" applyAlignment="1" applyProtection="1">
      <alignment horizontal="center" vertical="center" wrapText="1"/>
    </xf>
    <xf numFmtId="0" fontId="65" fillId="2" borderId="53" xfId="3" applyFont="1" applyFill="1" applyBorder="1" applyAlignment="1" applyProtection="1">
      <alignment horizontal="center" vertical="center" wrapText="1"/>
    </xf>
    <xf numFmtId="0" fontId="66" fillId="7" borderId="0" xfId="3" applyFont="1" applyFill="1"/>
    <xf numFmtId="0" fontId="66" fillId="7" borderId="43" xfId="3" applyFont="1" applyFill="1" applyBorder="1" applyAlignment="1" applyProtection="1">
      <alignment horizontal="left" vertical="center" wrapText="1"/>
    </xf>
    <xf numFmtId="0" fontId="68" fillId="0" borderId="0" xfId="3" applyFont="1"/>
    <xf numFmtId="0" fontId="50" fillId="0" borderId="0" xfId="3" applyFont="1" applyFill="1" applyAlignment="1">
      <alignment vertical="center"/>
    </xf>
    <xf numFmtId="0" fontId="49" fillId="0" borderId="0" xfId="3" applyFont="1" applyFill="1"/>
    <xf numFmtId="14" fontId="49" fillId="0" borderId="0" xfId="3" applyNumberFormat="1" applyFont="1" applyFill="1" applyAlignment="1">
      <alignment horizontal="left"/>
    </xf>
    <xf numFmtId="0" fontId="50" fillId="0" borderId="0" xfId="3" applyFont="1"/>
    <xf numFmtId="2" fontId="70" fillId="0" borderId="18" xfId="3" applyNumberFormat="1" applyFont="1" applyFill="1" applyBorder="1" applyAlignment="1">
      <alignment horizontal="center" vertical="center"/>
    </xf>
    <xf numFmtId="0" fontId="71" fillId="2" borderId="18" xfId="3" applyFont="1" applyFill="1" applyBorder="1" applyAlignment="1" applyProtection="1">
      <alignment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2" fillId="5" borderId="18" xfId="3" applyFont="1" applyFill="1" applyBorder="1" applyAlignment="1">
      <alignment horizontal="center" vertical="center" wrapText="1"/>
    </xf>
    <xf numFmtId="2" fontId="73" fillId="0" borderId="18" xfId="3" applyNumberFormat="1" applyFont="1" applyFill="1" applyBorder="1" applyAlignment="1">
      <alignment horizontal="center" vertical="center"/>
    </xf>
    <xf numFmtId="0" fontId="18" fillId="2" borderId="18" xfId="3" applyFont="1" applyFill="1" applyBorder="1" applyAlignment="1" applyProtection="1">
      <alignment vertical="center" wrapText="1"/>
    </xf>
    <xf numFmtId="2" fontId="2" fillId="0" borderId="18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/>
    </xf>
    <xf numFmtId="2" fontId="2" fillId="0" borderId="28" xfId="0" applyNumberFormat="1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2" fontId="2" fillId="2" borderId="18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1" fillId="0" borderId="0" xfId="3" applyFont="1" applyFill="1" applyAlignment="1">
      <alignment horizontal="center" vertical="center" wrapText="1"/>
    </xf>
    <xf numFmtId="0" fontId="49" fillId="0" borderId="0" xfId="0" applyFont="1"/>
    <xf numFmtId="0" fontId="50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11" fillId="0" borderId="18" xfId="0" applyFont="1" applyFill="1" applyBorder="1" applyAlignment="1">
      <alignment horizontal="center" vertical="center" wrapText="1"/>
    </xf>
    <xf numFmtId="0" fontId="72" fillId="5" borderId="1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1" fillId="0" borderId="0" xfId="0" applyFont="1" applyFill="1"/>
    <xf numFmtId="0" fontId="49" fillId="0" borderId="0" xfId="0" applyFont="1" applyFill="1"/>
    <xf numFmtId="18" fontId="49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6" fillId="0" borderId="0" xfId="3" applyAlignment="1">
      <alignment horizontal="center"/>
    </xf>
    <xf numFmtId="0" fontId="26" fillId="0" borderId="0" xfId="3" applyFill="1"/>
    <xf numFmtId="0" fontId="26" fillId="0" borderId="0" xfId="3" applyAlignment="1">
      <alignment vertical="center"/>
    </xf>
    <xf numFmtId="0" fontId="77" fillId="0" borderId="0" xfId="3" applyFont="1" applyAlignment="1">
      <alignment vertical="center"/>
    </xf>
    <xf numFmtId="0" fontId="77" fillId="0" borderId="0" xfId="3" applyFont="1" applyAlignment="1">
      <alignment horizontal="center" vertical="center"/>
    </xf>
    <xf numFmtId="0" fontId="2" fillId="0" borderId="0" xfId="3" applyFont="1" applyFill="1"/>
    <xf numFmtId="0" fontId="24" fillId="0" borderId="0" xfId="3" applyFont="1" applyFill="1"/>
    <xf numFmtId="0" fontId="25" fillId="0" borderId="0" xfId="3" applyFont="1" applyFill="1"/>
    <xf numFmtId="0" fontId="15" fillId="0" borderId="0" xfId="3" applyFont="1" applyFill="1" applyBorder="1"/>
    <xf numFmtId="49" fontId="2" fillId="0" borderId="18" xfId="3" applyNumberFormat="1" applyFont="1" applyFill="1" applyBorder="1" applyAlignment="1" applyProtection="1">
      <alignment vertical="center" wrapText="1"/>
    </xf>
    <xf numFmtId="0" fontId="24" fillId="0" borderId="18" xfId="3" applyFont="1" applyFill="1" applyBorder="1" applyAlignment="1">
      <alignment horizontal="center" vertical="center" wrapText="1"/>
    </xf>
    <xf numFmtId="0" fontId="12" fillId="5" borderId="18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79" fillId="0" borderId="0" xfId="3" applyFont="1"/>
    <xf numFmtId="0" fontId="79" fillId="0" borderId="0" xfId="3" applyFont="1" applyAlignment="1">
      <alignment horizontal="center"/>
    </xf>
    <xf numFmtId="0" fontId="24" fillId="0" borderId="0" xfId="3" applyFont="1" applyFill="1" applyAlignment="1"/>
    <xf numFmtId="0" fontId="17" fillId="0" borderId="0" xfId="3" applyFont="1" applyFill="1" applyBorder="1" applyAlignment="1">
      <alignment vertical="center"/>
    </xf>
    <xf numFmtId="0" fontId="80" fillId="2" borderId="0" xfId="3" applyFont="1" applyFill="1" applyBorder="1" applyAlignment="1" applyProtection="1">
      <alignment vertical="center" wrapText="1"/>
    </xf>
    <xf numFmtId="0" fontId="24" fillId="0" borderId="0" xfId="3" applyFont="1" applyAlignment="1">
      <alignment vertical="center"/>
    </xf>
    <xf numFmtId="0" fontId="6" fillId="0" borderId="0" xfId="3" applyFont="1" applyAlignment="1">
      <alignment horizontal="center"/>
    </xf>
    <xf numFmtId="0" fontId="26" fillId="7" borderId="0" xfId="3" applyFill="1"/>
    <xf numFmtId="0" fontId="56" fillId="7" borderId="18" xfId="3" applyFont="1" applyFill="1" applyBorder="1" applyAlignment="1" applyProtection="1">
      <alignment horizontal="center" vertical="center" wrapText="1"/>
    </xf>
    <xf numFmtId="0" fontId="56" fillId="7" borderId="18" xfId="3" applyFont="1" applyFill="1" applyBorder="1" applyAlignment="1" applyProtection="1">
      <alignment vertical="center" wrapText="1"/>
    </xf>
    <xf numFmtId="0" fontId="24" fillId="7" borderId="18" xfId="3" applyFont="1" applyFill="1" applyBorder="1" applyAlignment="1">
      <alignment horizontal="center" vertical="center"/>
    </xf>
    <xf numFmtId="166" fontId="56" fillId="7" borderId="18" xfId="3" applyNumberFormat="1" applyFont="1" applyFill="1" applyBorder="1" applyAlignment="1" applyProtection="1">
      <alignment horizontal="center" vertical="center" wrapText="1"/>
    </xf>
    <xf numFmtId="0" fontId="26" fillId="0" borderId="0" xfId="3" applyBorder="1"/>
    <xf numFmtId="0" fontId="56" fillId="2" borderId="0" xfId="3" applyFont="1" applyFill="1" applyBorder="1" applyAlignment="1" applyProtection="1">
      <alignment vertical="center" wrapText="1"/>
    </xf>
    <xf numFmtId="0" fontId="24" fillId="7" borderId="0" xfId="3" applyFont="1" applyFill="1" applyBorder="1" applyAlignment="1">
      <alignment horizontal="center" vertical="center"/>
    </xf>
    <xf numFmtId="0" fontId="56" fillId="2" borderId="18" xfId="3" applyFont="1" applyFill="1" applyBorder="1" applyAlignment="1" applyProtection="1">
      <alignment horizontal="center" vertical="center" wrapText="1"/>
    </xf>
    <xf numFmtId="0" fontId="56" fillId="2" borderId="18" xfId="3" applyFont="1" applyFill="1" applyBorder="1" applyAlignment="1" applyProtection="1">
      <alignment vertical="center" wrapText="1"/>
    </xf>
    <xf numFmtId="0" fontId="6" fillId="0" borderId="0" xfId="3" applyFont="1" applyAlignment="1"/>
    <xf numFmtId="0" fontId="51" fillId="0" borderId="0" xfId="3" applyFont="1"/>
    <xf numFmtId="0" fontId="51" fillId="0" borderId="0" xfId="3" applyFont="1" applyAlignment="1">
      <alignment horizontal="center"/>
    </xf>
    <xf numFmtId="0" fontId="11" fillId="0" borderId="0" xfId="3" applyFont="1" applyAlignment="1"/>
    <xf numFmtId="0" fontId="11" fillId="0" borderId="0" xfId="3" applyFont="1" applyAlignment="1">
      <alignment vertical="center" wrapText="1"/>
    </xf>
    <xf numFmtId="0" fontId="26" fillId="0" borderId="0" xfId="3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justify"/>
    </xf>
    <xf numFmtId="0" fontId="81" fillId="2" borderId="57" xfId="0" applyFont="1" applyFill="1" applyBorder="1" applyAlignment="1">
      <alignment horizontal="center" vertical="center" wrapText="1"/>
    </xf>
    <xf numFmtId="0" fontId="82" fillId="2" borderId="58" xfId="0" applyFont="1" applyFill="1" applyBorder="1" applyAlignment="1" applyProtection="1">
      <alignment vertical="center" wrapText="1"/>
    </xf>
    <xf numFmtId="0" fontId="81" fillId="2" borderId="59" xfId="0" applyFont="1" applyFill="1" applyBorder="1" applyAlignment="1">
      <alignment horizontal="center"/>
    </xf>
    <xf numFmtId="0" fontId="81" fillId="2" borderId="12" xfId="0" applyFont="1" applyFill="1" applyBorder="1" applyAlignment="1">
      <alignment horizontal="center" vertical="center" wrapText="1"/>
    </xf>
    <xf numFmtId="0" fontId="82" fillId="2" borderId="60" xfId="0" applyFont="1" applyFill="1" applyBorder="1" applyAlignment="1" applyProtection="1">
      <alignment vertical="center" wrapText="1"/>
    </xf>
    <xf numFmtId="0" fontId="81" fillId="2" borderId="14" xfId="0" applyFont="1" applyFill="1" applyBorder="1" applyAlignment="1">
      <alignment horizontal="center"/>
    </xf>
    <xf numFmtId="0" fontId="81" fillId="2" borderId="0" xfId="0" applyFont="1" applyFill="1" applyBorder="1" applyAlignment="1">
      <alignment horizontal="center" vertical="center" wrapText="1"/>
    </xf>
    <xf numFmtId="0" fontId="82" fillId="2" borderId="0" xfId="0" applyFont="1" applyFill="1" applyBorder="1" applyAlignment="1" applyProtection="1">
      <alignment vertical="center" wrapText="1"/>
    </xf>
    <xf numFmtId="0" fontId="81" fillId="2" borderId="0" xfId="0" applyFont="1" applyFill="1" applyBorder="1" applyAlignment="1">
      <alignment horizontal="center"/>
    </xf>
    <xf numFmtId="0" fontId="82" fillId="2" borderId="63" xfId="0" applyFont="1" applyFill="1" applyBorder="1" applyAlignment="1" applyProtection="1">
      <alignment vertical="center" wrapText="1"/>
    </xf>
    <xf numFmtId="0" fontId="82" fillId="2" borderId="64" xfId="0" applyFont="1" applyFill="1" applyBorder="1" applyAlignment="1" applyProtection="1">
      <alignment vertical="center" wrapText="1"/>
    </xf>
    <xf numFmtId="0" fontId="81" fillId="2" borderId="6" xfId="0" applyFont="1" applyFill="1" applyBorder="1" applyAlignment="1">
      <alignment horizontal="center" vertical="center" wrapText="1"/>
    </xf>
    <xf numFmtId="0" fontId="81" fillId="2" borderId="8" xfId="0" applyFont="1" applyFill="1" applyBorder="1" applyAlignment="1">
      <alignment horizontal="center"/>
    </xf>
    <xf numFmtId="0" fontId="84" fillId="2" borderId="0" xfId="0" applyFont="1" applyFill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5" fillId="7" borderId="0" xfId="3" applyFont="1" applyFill="1" applyBorder="1" applyAlignment="1">
      <alignment horizontal="center" vertical="center" wrapText="1"/>
    </xf>
    <xf numFmtId="0" fontId="15" fillId="7" borderId="0" xfId="3" applyFont="1" applyFill="1" applyBorder="1" applyAlignment="1">
      <alignment horizontal="left" vertical="center" wrapText="1"/>
    </xf>
    <xf numFmtId="0" fontId="15" fillId="7" borderId="0" xfId="3" applyFont="1" applyFill="1" applyBorder="1" applyAlignment="1">
      <alignment horizontal="center" vertical="center"/>
    </xf>
    <xf numFmtId="0" fontId="52" fillId="2" borderId="18" xfId="3" applyFont="1" applyFill="1" applyBorder="1" applyAlignment="1" applyProtection="1">
      <alignment horizontal="center" vertical="center" wrapText="1"/>
    </xf>
    <xf numFmtId="0" fontId="15" fillId="7" borderId="18" xfId="3" applyFont="1" applyFill="1" applyBorder="1" applyAlignment="1">
      <alignment horizontal="center" vertical="center"/>
    </xf>
    <xf numFmtId="0" fontId="15" fillId="7" borderId="18" xfId="3" applyFont="1" applyFill="1" applyBorder="1" applyAlignment="1">
      <alignment horizontal="center" vertical="center" wrapText="1"/>
    </xf>
    <xf numFmtId="0" fontId="15" fillId="7" borderId="28" xfId="3" applyFont="1" applyFill="1" applyBorder="1" applyAlignment="1">
      <alignment horizontal="center" vertical="center"/>
    </xf>
    <xf numFmtId="0" fontId="90" fillId="0" borderId="0" xfId="0" applyFont="1"/>
    <xf numFmtId="0" fontId="91" fillId="0" borderId="0" xfId="0" applyFont="1"/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38" fillId="0" borderId="0" xfId="10"/>
    <xf numFmtId="0" fontId="38" fillId="0" borderId="0" xfId="10" applyAlignment="1">
      <alignment horizontal="center"/>
    </xf>
    <xf numFmtId="0" fontId="2" fillId="0" borderId="0" xfId="1" applyFill="1"/>
    <xf numFmtId="0" fontId="91" fillId="0" borderId="0" xfId="10" applyFont="1"/>
    <xf numFmtId="0" fontId="91" fillId="0" borderId="0" xfId="2" applyFont="1"/>
    <xf numFmtId="0" fontId="95" fillId="0" borderId="0" xfId="10" applyFont="1"/>
    <xf numFmtId="0" fontId="63" fillId="2" borderId="0" xfId="10" applyFont="1" applyFill="1" applyBorder="1" applyAlignment="1" applyProtection="1">
      <alignment horizontal="left" vertical="center" wrapText="1"/>
    </xf>
    <xf numFmtId="0" fontId="96" fillId="2" borderId="0" xfId="10" applyFont="1" applyFill="1" applyBorder="1" applyAlignment="1" applyProtection="1">
      <alignment horizontal="left" vertical="center" wrapText="1"/>
    </xf>
    <xf numFmtId="0" fontId="97" fillId="7" borderId="0" xfId="10" applyFont="1" applyFill="1" applyBorder="1" applyAlignment="1">
      <alignment horizontal="center" vertical="center"/>
    </xf>
    <xf numFmtId="0" fontId="80" fillId="2" borderId="0" xfId="10" applyFont="1" applyFill="1" applyBorder="1" applyAlignment="1" applyProtection="1">
      <alignment vertical="center" wrapText="1"/>
    </xf>
    <xf numFmtId="0" fontId="97" fillId="7" borderId="66" xfId="10" applyFont="1" applyFill="1" applyBorder="1" applyAlignment="1">
      <alignment horizontal="center" vertical="center"/>
    </xf>
    <xf numFmtId="0" fontId="97" fillId="7" borderId="18" xfId="10" applyFont="1" applyFill="1" applyBorder="1" applyAlignment="1">
      <alignment horizontal="center" vertical="center"/>
    </xf>
    <xf numFmtId="0" fontId="80" fillId="2" borderId="18" xfId="10" applyFont="1" applyFill="1" applyBorder="1" applyAlignment="1" applyProtection="1">
      <alignment vertical="center" wrapText="1"/>
    </xf>
    <xf numFmtId="0" fontId="46" fillId="0" borderId="0" xfId="10" applyFont="1" applyAlignment="1">
      <alignment horizontal="center"/>
    </xf>
    <xf numFmtId="0" fontId="0" fillId="0" borderId="18" xfId="0" applyBorder="1" applyAlignment="1">
      <alignment horizontal="left"/>
    </xf>
    <xf numFmtId="0" fontId="2" fillId="0" borderId="0" xfId="1" applyBorder="1"/>
    <xf numFmtId="0" fontId="98" fillId="0" borderId="0" xfId="1" applyFont="1" applyBorder="1"/>
    <xf numFmtId="0" fontId="98" fillId="0" borderId="1" xfId="1" applyFont="1" applyBorder="1"/>
    <xf numFmtId="0" fontId="98" fillId="0" borderId="2" xfId="1" applyFont="1" applyBorder="1"/>
    <xf numFmtId="0" fontId="98" fillId="0" borderId="3" xfId="1" applyFont="1" applyBorder="1"/>
    <xf numFmtId="0" fontId="98" fillId="0" borderId="4" xfId="1" applyFont="1" applyBorder="1"/>
    <xf numFmtId="0" fontId="98" fillId="0" borderId="5" xfId="1" applyFont="1" applyBorder="1"/>
    <xf numFmtId="0" fontId="98" fillId="0" borderId="15" xfId="1" applyFont="1" applyBorder="1"/>
    <xf numFmtId="0" fontId="98" fillId="0" borderId="16" xfId="1" applyFont="1" applyBorder="1"/>
    <xf numFmtId="0" fontId="98" fillId="0" borderId="17" xfId="1" applyFont="1" applyBorder="1"/>
    <xf numFmtId="0" fontId="24" fillId="0" borderId="0" xfId="1" applyFont="1" applyFill="1" applyAlignment="1"/>
    <xf numFmtId="0" fontId="2" fillId="0" borderId="0" xfId="1" applyFont="1" applyFill="1" applyAlignment="1"/>
    <xf numFmtId="0" fontId="0" fillId="0" borderId="0" xfId="1" applyFont="1" applyFill="1"/>
    <xf numFmtId="0" fontId="37" fillId="0" borderId="0" xfId="1" applyFont="1" applyFill="1" applyAlignment="1"/>
    <xf numFmtId="0" fontId="52" fillId="0" borderId="49" xfId="1" applyFont="1" applyFill="1" applyBorder="1" applyAlignment="1">
      <alignment horizontal="center" vertical="center"/>
    </xf>
    <xf numFmtId="2" fontId="52" fillId="0" borderId="49" xfId="1" applyNumberFormat="1" applyFont="1" applyFill="1" applyBorder="1" applyAlignment="1">
      <alignment horizontal="center" vertical="center"/>
    </xf>
    <xf numFmtId="0" fontId="17" fillId="2" borderId="18" xfId="1" applyFont="1" applyFill="1" applyBorder="1" applyAlignment="1" applyProtection="1">
      <alignment vertical="center"/>
    </xf>
    <xf numFmtId="0" fontId="52" fillId="0" borderId="50" xfId="1" applyFont="1" applyBorder="1" applyAlignment="1">
      <alignment horizontal="center" vertical="center"/>
    </xf>
    <xf numFmtId="0" fontId="24" fillId="5" borderId="28" xfId="1" applyFont="1" applyFill="1" applyBorder="1" applyAlignment="1">
      <alignment horizontal="center" vertical="center" wrapText="1"/>
    </xf>
    <xf numFmtId="0" fontId="13" fillId="5" borderId="67" xfId="1" applyFont="1" applyFill="1" applyBorder="1" applyAlignment="1">
      <alignment horizontal="center" vertical="center" wrapText="1"/>
    </xf>
    <xf numFmtId="0" fontId="13" fillId="5" borderId="68" xfId="1" applyFont="1" applyFill="1" applyBorder="1" applyAlignment="1">
      <alignment horizontal="center" vertical="center" wrapText="1"/>
    </xf>
    <xf numFmtId="0" fontId="52" fillId="0" borderId="51" xfId="1" applyFont="1" applyFill="1" applyBorder="1" applyAlignment="1">
      <alignment horizontal="center" vertical="center"/>
    </xf>
    <xf numFmtId="0" fontId="52" fillId="0" borderId="53" xfId="1" applyFont="1" applyBorder="1" applyAlignment="1">
      <alignment horizontal="center" vertical="center"/>
    </xf>
    <xf numFmtId="0" fontId="24" fillId="5" borderId="54" xfId="1" applyFont="1" applyFill="1" applyBorder="1" applyAlignment="1">
      <alignment horizontal="center" vertical="center" wrapText="1"/>
    </xf>
    <xf numFmtId="0" fontId="13" fillId="5" borderId="69" xfId="1" applyFont="1" applyFill="1" applyBorder="1" applyAlignment="1">
      <alignment horizontal="center" vertical="center" wrapText="1"/>
    </xf>
    <xf numFmtId="0" fontId="13" fillId="5" borderId="70" xfId="1" applyFont="1" applyFill="1" applyBorder="1" applyAlignment="1">
      <alignment horizontal="center" vertical="center" wrapText="1"/>
    </xf>
    <xf numFmtId="0" fontId="52" fillId="0" borderId="18" xfId="1" applyFont="1" applyFill="1" applyBorder="1" applyAlignment="1">
      <alignment horizontal="center" vertical="center"/>
    </xf>
    <xf numFmtId="0" fontId="52" fillId="0" borderId="18" xfId="1" applyFont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99" fillId="0" borderId="0" xfId="1" applyFont="1" applyBorder="1" applyAlignment="1">
      <alignment horizontal="center"/>
    </xf>
    <xf numFmtId="0" fontId="2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101" fillId="0" borderId="0" xfId="0" applyFont="1"/>
    <xf numFmtId="0" fontId="51" fillId="0" borderId="0" xfId="0" applyFont="1"/>
    <xf numFmtId="0" fontId="25" fillId="0" borderId="0" xfId="0" applyFont="1" applyAlignment="1">
      <alignment horizontal="left" wrapText="1"/>
    </xf>
    <xf numFmtId="0" fontId="102" fillId="2" borderId="0" xfId="0" applyFont="1" applyFill="1" applyBorder="1" applyAlignment="1" applyProtection="1">
      <alignment horizontal="center" vertical="center" wrapText="1"/>
    </xf>
    <xf numFmtId="0" fontId="103" fillId="2" borderId="0" xfId="0" applyFont="1" applyFill="1" applyBorder="1" applyAlignment="1" applyProtection="1">
      <alignment horizontal="left" vertical="center" wrapText="1"/>
    </xf>
    <xf numFmtId="0" fontId="80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top" wrapText="1"/>
    </xf>
    <xf numFmtId="167" fontId="102" fillId="2" borderId="18" xfId="11" applyFont="1" applyFill="1" applyBorder="1" applyAlignment="1" applyProtection="1">
      <alignment horizontal="center" vertical="center" wrapText="1"/>
    </xf>
    <xf numFmtId="0" fontId="103" fillId="2" borderId="18" xfId="0" applyFont="1" applyFill="1" applyBorder="1" applyAlignment="1" applyProtection="1">
      <alignment horizontal="left" vertical="center" wrapText="1"/>
    </xf>
    <xf numFmtId="0" fontId="103" fillId="2" borderId="18" xfId="0" applyFont="1" applyFill="1" applyBorder="1" applyAlignment="1" applyProtection="1">
      <alignment horizontal="center" vertical="center" wrapText="1"/>
    </xf>
    <xf numFmtId="0" fontId="80" fillId="2" borderId="18" xfId="0" applyFont="1" applyFill="1" applyBorder="1" applyAlignment="1" applyProtection="1">
      <alignment horizontal="left" vertical="center" wrapText="1"/>
    </xf>
    <xf numFmtId="0" fontId="80" fillId="2" borderId="18" xfId="0" applyFont="1" applyFill="1" applyBorder="1" applyAlignment="1" applyProtection="1">
      <alignment horizontal="center" vertical="center" wrapText="1"/>
    </xf>
    <xf numFmtId="0" fontId="104" fillId="6" borderId="33" xfId="0" applyFont="1" applyFill="1" applyBorder="1" applyAlignment="1" applyProtection="1">
      <alignment horizontal="center" vertical="center" wrapText="1"/>
    </xf>
    <xf numFmtId="0" fontId="105" fillId="6" borderId="32" xfId="0" applyFont="1" applyFill="1" applyBorder="1" applyAlignment="1" applyProtection="1">
      <alignment horizontal="center" vertical="center" wrapText="1"/>
    </xf>
    <xf numFmtId="0" fontId="102" fillId="2" borderId="18" xfId="0" applyFont="1" applyFill="1" applyBorder="1" applyAlignment="1" applyProtection="1">
      <alignment horizontal="center" vertical="center" wrapText="1"/>
    </xf>
    <xf numFmtId="0" fontId="104" fillId="6" borderId="73" xfId="0" applyFont="1" applyFill="1" applyBorder="1" applyAlignment="1" applyProtection="1">
      <alignment horizontal="center" vertical="center" wrapText="1"/>
    </xf>
    <xf numFmtId="0" fontId="105" fillId="6" borderId="76" xfId="0" applyFont="1" applyFill="1" applyBorder="1" applyAlignment="1" applyProtection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24" fillId="0" borderId="0" xfId="3" applyFont="1" applyAlignment="1">
      <alignment horizontal="center"/>
    </xf>
    <xf numFmtId="0" fontId="2" fillId="0" borderId="18" xfId="3" applyFont="1" applyBorder="1" applyAlignment="1">
      <alignment horizontal="center" vertical="center" wrapText="1"/>
    </xf>
    <xf numFmtId="0" fontId="2" fillId="0" borderId="18" xfId="3" applyFont="1" applyBorder="1" applyAlignment="1">
      <alignment vertical="center" wrapText="1"/>
    </xf>
    <xf numFmtId="0" fontId="2" fillId="7" borderId="20" xfId="3" applyFont="1" applyFill="1" applyBorder="1" applyAlignment="1">
      <alignment horizontal="center" vertical="center" wrapText="1"/>
    </xf>
    <xf numFmtId="0" fontId="25" fillId="7" borderId="28" xfId="3" applyFont="1" applyFill="1" applyBorder="1" applyAlignment="1">
      <alignment horizontal="center" vertical="center" wrapText="1"/>
    </xf>
    <xf numFmtId="0" fontId="72" fillId="7" borderId="18" xfId="3" applyFont="1" applyFill="1" applyBorder="1" applyAlignment="1">
      <alignment horizontal="center" vertical="center" wrapText="1"/>
    </xf>
    <xf numFmtId="2" fontId="2" fillId="0" borderId="18" xfId="3" applyNumberFormat="1" applyFont="1" applyBorder="1" applyAlignment="1">
      <alignment horizontal="center" vertical="center" wrapText="1"/>
    </xf>
    <xf numFmtId="0" fontId="72" fillId="7" borderId="28" xfId="3" applyFont="1" applyFill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/>
    </xf>
    <xf numFmtId="0" fontId="2" fillId="7" borderId="78" xfId="3" applyFont="1" applyFill="1" applyBorder="1" applyAlignment="1">
      <alignment horizontal="center" vertical="center" wrapText="1"/>
    </xf>
    <xf numFmtId="0" fontId="25" fillId="7" borderId="18" xfId="3" applyFont="1" applyFill="1" applyBorder="1" applyAlignment="1">
      <alignment horizontal="center" vertical="center" wrapText="1"/>
    </xf>
    <xf numFmtId="0" fontId="11" fillId="0" borderId="0" xfId="3" applyFont="1" applyAlignment="1">
      <alignment wrapText="1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2" xfId="1" applyFont="1" applyFill="1" applyBorder="1" applyAlignment="1" applyProtection="1">
      <alignment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18" fillId="2" borderId="18" xfId="3" applyFont="1" applyFill="1" applyBorder="1" applyAlignment="1" applyProtection="1">
      <alignment horizontal="center" vertical="center" wrapText="1"/>
    </xf>
    <xf numFmtId="0" fontId="17" fillId="12" borderId="18" xfId="3" applyFont="1" applyFill="1" applyBorder="1" applyAlignment="1">
      <alignment horizontal="center" vertical="center" wrapText="1"/>
    </xf>
    <xf numFmtId="0" fontId="12" fillId="12" borderId="28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left"/>
    </xf>
    <xf numFmtId="0" fontId="18" fillId="2" borderId="0" xfId="3" applyFont="1" applyFill="1" applyBorder="1" applyAlignment="1" applyProtection="1">
      <alignment horizontal="center" vertical="center" wrapText="1"/>
    </xf>
    <xf numFmtId="0" fontId="18" fillId="2" borderId="0" xfId="3" applyFont="1" applyFill="1" applyBorder="1" applyAlignment="1" applyProtection="1">
      <alignment vertical="center" wrapText="1"/>
    </xf>
    <xf numFmtId="0" fontId="17" fillId="12" borderId="0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0" fontId="28" fillId="0" borderId="0" xfId="3" applyFont="1" applyFill="1" applyBorder="1" applyAlignment="1">
      <alignment horizontal="center" vertical="center" wrapText="1"/>
    </xf>
    <xf numFmtId="0" fontId="72" fillId="7" borderId="20" xfId="3" applyFont="1" applyFill="1" applyBorder="1" applyAlignment="1">
      <alignment horizontal="center" vertical="center" wrapText="1"/>
    </xf>
    <xf numFmtId="0" fontId="72" fillId="7" borderId="13" xfId="3" applyFont="1" applyFill="1" applyBorder="1" applyAlignment="1">
      <alignment horizontal="center" vertical="center" wrapText="1"/>
    </xf>
    <xf numFmtId="0" fontId="72" fillId="7" borderId="19" xfId="3" applyFont="1" applyFill="1" applyBorder="1" applyAlignment="1">
      <alignment horizontal="center" vertical="center" wrapText="1"/>
    </xf>
    <xf numFmtId="0" fontId="24" fillId="0" borderId="0" xfId="3" applyFont="1" applyAlignment="1">
      <alignment horizontal="left"/>
    </xf>
    <xf numFmtId="0" fontId="11" fillId="2" borderId="7" xfId="3" applyFont="1" applyFill="1" applyBorder="1" applyAlignment="1">
      <alignment horizontal="left" vertical="center" wrapText="1"/>
    </xf>
    <xf numFmtId="0" fontId="11" fillId="0" borderId="0" xfId="3" applyFont="1" applyBorder="1" applyAlignment="1">
      <alignment horizontal="center" vertical="center" wrapText="1"/>
    </xf>
    <xf numFmtId="0" fontId="28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7" xfId="3" applyFont="1" applyFill="1" applyBorder="1" applyAlignment="1">
      <alignment horizontal="left" vertical="center" wrapText="1"/>
    </xf>
    <xf numFmtId="0" fontId="28" fillId="0" borderId="0" xfId="3" applyFont="1" applyFill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9" fillId="0" borderId="0" xfId="3" applyFont="1" applyAlignment="1">
      <alignment horizontal="center"/>
    </xf>
    <xf numFmtId="0" fontId="49" fillId="0" borderId="0" xfId="3" applyFont="1" applyFill="1" applyAlignment="1">
      <alignment horizontal="left" vertical="top" wrapText="1"/>
    </xf>
    <xf numFmtId="0" fontId="49" fillId="0" borderId="0" xfId="3" applyFont="1" applyFill="1" applyAlignment="1">
      <alignment horizontal="center"/>
    </xf>
    <xf numFmtId="0" fontId="50" fillId="0" borderId="0" xfId="3" applyFont="1" applyAlignment="1">
      <alignment horizontal="left" wrapText="1"/>
    </xf>
    <xf numFmtId="0" fontId="95" fillId="0" borderId="0" xfId="0" applyFont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2" fontId="93" fillId="0" borderId="20" xfId="0" applyNumberFormat="1" applyFont="1" applyBorder="1" applyAlignment="1">
      <alignment horizontal="center"/>
    </xf>
    <xf numFmtId="2" fontId="93" fillId="0" borderId="19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0" xfId="0" applyFont="1" applyBorder="1" applyAlignment="1">
      <alignment horizontal="right"/>
    </xf>
    <xf numFmtId="0" fontId="29" fillId="0" borderId="19" xfId="0" applyFont="1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29" fillId="0" borderId="2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94" fillId="0" borderId="20" xfId="0" applyFont="1" applyBorder="1" applyAlignment="1">
      <alignment horizontal="right"/>
    </xf>
    <xf numFmtId="0" fontId="94" fillId="0" borderId="19" xfId="0" applyFont="1" applyBorder="1" applyAlignment="1">
      <alignment horizontal="right"/>
    </xf>
    <xf numFmtId="0" fontId="90" fillId="0" borderId="0" xfId="0" applyFont="1" applyAlignment="1">
      <alignment horizontal="left"/>
    </xf>
    <xf numFmtId="0" fontId="90" fillId="0" borderId="0" xfId="0" applyFont="1" applyAlignment="1">
      <alignment horizontal="center"/>
    </xf>
    <xf numFmtId="0" fontId="29" fillId="0" borderId="2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92" fillId="0" borderId="0" xfId="0" applyFont="1" applyBorder="1" applyAlignment="1">
      <alignment horizontal="left"/>
    </xf>
    <xf numFmtId="0" fontId="13" fillId="0" borderId="34" xfId="4" applyFont="1" applyBorder="1" applyAlignment="1">
      <alignment horizontal="left" vertical="center" wrapText="1"/>
    </xf>
    <xf numFmtId="0" fontId="24" fillId="0" borderId="26" xfId="5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 wrapText="1"/>
    </xf>
    <xf numFmtId="0" fontId="24" fillId="0" borderId="27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24" fillId="0" borderId="0" xfId="5" applyFont="1" applyFill="1" applyAlignment="1">
      <alignment horizontal="center" vertical="center" wrapText="1"/>
    </xf>
    <xf numFmtId="0" fontId="25" fillId="0" borderId="0" xfId="3" applyFont="1" applyFill="1" applyAlignment="1">
      <alignment horizontal="left" vertical="center" wrapText="1"/>
    </xf>
    <xf numFmtId="0" fontId="24" fillId="0" borderId="26" xfId="3" applyFont="1" applyBorder="1" applyAlignment="1">
      <alignment horizontal="left"/>
    </xf>
    <xf numFmtId="0" fontId="24" fillId="0" borderId="25" xfId="3" applyFont="1" applyBorder="1" applyAlignment="1">
      <alignment horizontal="left"/>
    </xf>
    <xf numFmtId="0" fontId="53" fillId="0" borderId="0" xfId="3" applyFont="1" applyFill="1" applyAlignment="1">
      <alignment horizontal="center" vertical="center" wrapText="1"/>
    </xf>
    <xf numFmtId="0" fontId="25" fillId="0" borderId="43" xfId="3" applyFont="1" applyFill="1" applyBorder="1" applyAlignment="1">
      <alignment horizontal="center" vertical="center" wrapText="1"/>
    </xf>
    <xf numFmtId="0" fontId="25" fillId="0" borderId="42" xfId="3" applyFont="1" applyFill="1" applyBorder="1" applyAlignment="1">
      <alignment horizontal="center" vertical="center" wrapText="1"/>
    </xf>
    <xf numFmtId="0" fontId="25" fillId="0" borderId="41" xfId="3" applyFont="1" applyFill="1" applyBorder="1" applyAlignment="1">
      <alignment horizontal="center" vertical="center" wrapText="1"/>
    </xf>
    <xf numFmtId="0" fontId="25" fillId="2" borderId="20" xfId="3" applyFont="1" applyFill="1" applyBorder="1" applyAlignment="1">
      <alignment horizontal="center" vertical="center" wrapText="1"/>
    </xf>
    <xf numFmtId="0" fontId="25" fillId="2" borderId="19" xfId="3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center" vertical="center" wrapText="1"/>
    </xf>
    <xf numFmtId="0" fontId="19" fillId="4" borderId="23" xfId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center" vertical="center" wrapText="1"/>
    </xf>
    <xf numFmtId="0" fontId="10" fillId="2" borderId="13" xfId="2" applyFont="1" applyFill="1" applyBorder="1" applyAlignment="1" applyProtection="1">
      <alignment horizontal="center" vertical="center" wrapText="1"/>
    </xf>
    <xf numFmtId="0" fontId="10" fillId="2" borderId="12" xfId="2" applyFont="1" applyFill="1" applyBorder="1" applyAlignment="1" applyProtection="1">
      <alignment horizontal="center" vertical="center" wrapText="1"/>
    </xf>
    <xf numFmtId="0" fontId="10" fillId="2" borderId="11" xfId="2" applyFont="1" applyFill="1" applyBorder="1" applyAlignment="1" applyProtection="1">
      <alignment horizontal="center" vertical="center" wrapText="1"/>
    </xf>
    <xf numFmtId="0" fontId="10" fillId="2" borderId="10" xfId="2" applyFont="1" applyFill="1" applyBorder="1" applyAlignment="1" applyProtection="1">
      <alignment horizontal="center" vertical="center" wrapText="1"/>
    </xf>
    <xf numFmtId="0" fontId="10" fillId="2" borderId="9" xfId="2" applyFont="1" applyFill="1" applyBorder="1" applyAlignment="1" applyProtection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5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right" vertical="center" wrapText="1"/>
    </xf>
    <xf numFmtId="0" fontId="18" fillId="2" borderId="20" xfId="1" applyFont="1" applyFill="1" applyBorder="1" applyAlignment="1" applyProtection="1">
      <alignment horizontal="left" vertical="center" wrapText="1"/>
    </xf>
    <xf numFmtId="0" fontId="18" fillId="2" borderId="13" xfId="1" applyFont="1" applyFill="1" applyBorder="1" applyAlignment="1" applyProtection="1">
      <alignment horizontal="left" vertical="center" wrapText="1"/>
    </xf>
    <xf numFmtId="0" fontId="18" fillId="2" borderId="19" xfId="1" applyFont="1" applyFill="1" applyBorder="1" applyAlignment="1" applyProtection="1">
      <alignment horizontal="left" vertical="center" wrapText="1"/>
    </xf>
    <xf numFmtId="0" fontId="12" fillId="2" borderId="17" xfId="2" applyFont="1" applyFill="1" applyBorder="1" applyAlignment="1" applyProtection="1">
      <alignment horizontal="center" vertical="center" wrapText="1"/>
    </xf>
    <xf numFmtId="0" fontId="12" fillId="2" borderId="16" xfId="2" applyFont="1" applyFill="1" applyBorder="1" applyAlignment="1" applyProtection="1">
      <alignment horizontal="center" vertical="center" wrapText="1"/>
    </xf>
    <xf numFmtId="0" fontId="12" fillId="2" borderId="15" xfId="2" applyFont="1" applyFill="1" applyBorder="1" applyAlignment="1" applyProtection="1">
      <alignment horizontal="center" vertical="center" wrapText="1"/>
    </xf>
    <xf numFmtId="0" fontId="12" fillId="2" borderId="5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10" fillId="2" borderId="17" xfId="2" applyFont="1" applyFill="1" applyBorder="1" applyAlignment="1" applyProtection="1">
      <alignment horizontal="center" vertical="center" wrapText="1"/>
    </xf>
    <xf numFmtId="0" fontId="10" fillId="2" borderId="16" xfId="2" applyFont="1" applyFill="1" applyBorder="1" applyAlignment="1" applyProtection="1">
      <alignment horizontal="center" vertical="center" wrapText="1"/>
    </xf>
    <xf numFmtId="0" fontId="10" fillId="2" borderId="15" xfId="2" applyFont="1" applyFill="1" applyBorder="1" applyAlignment="1" applyProtection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9" fillId="0" borderId="0" xfId="8" applyFont="1" applyBorder="1" applyAlignment="1">
      <alignment horizontal="center"/>
    </xf>
    <xf numFmtId="0" fontId="58" fillId="0" borderId="0" xfId="8" applyFont="1" applyBorder="1" applyAlignment="1">
      <alignment horizontal="center"/>
    </xf>
    <xf numFmtId="0" fontId="58" fillId="0" borderId="0" xfId="8" applyFont="1" applyBorder="1" applyAlignment="1">
      <alignment horizontal="center" wrapText="1"/>
    </xf>
    <xf numFmtId="0" fontId="65" fillId="7" borderId="18" xfId="3" applyFont="1" applyFill="1" applyBorder="1" applyAlignment="1" applyProtection="1">
      <alignment horizontal="left" vertical="center" wrapText="1"/>
    </xf>
    <xf numFmtId="0" fontId="65" fillId="2" borderId="18" xfId="3" applyFont="1" applyFill="1" applyBorder="1" applyAlignment="1" applyProtection="1">
      <alignment horizontal="center" vertical="center" wrapText="1"/>
    </xf>
    <xf numFmtId="0" fontId="66" fillId="7" borderId="42" xfId="3" applyFont="1" applyFill="1" applyBorder="1" applyAlignment="1" applyProtection="1">
      <alignment horizontal="center" vertical="center" wrapText="1"/>
    </xf>
    <xf numFmtId="0" fontId="66" fillId="7" borderId="41" xfId="3" applyFont="1" applyFill="1" applyBorder="1" applyAlignment="1" applyProtection="1">
      <alignment horizontal="center" vertical="center" wrapText="1"/>
    </xf>
    <xf numFmtId="2" fontId="1" fillId="0" borderId="18" xfId="3" applyNumberFormat="1" applyFont="1" applyBorder="1" applyAlignment="1">
      <alignment horizontal="center" vertical="center"/>
    </xf>
    <xf numFmtId="2" fontId="1" fillId="0" borderId="49" xfId="3" applyNumberFormat="1" applyFont="1" applyBorder="1" applyAlignment="1">
      <alignment horizontal="center" vertical="center"/>
    </xf>
    <xf numFmtId="2" fontId="1" fillId="0" borderId="52" xfId="3" applyNumberFormat="1" applyFont="1" applyBorder="1" applyAlignment="1">
      <alignment horizontal="center" vertical="center"/>
    </xf>
    <xf numFmtId="2" fontId="1" fillId="0" borderId="51" xfId="3" applyNumberFormat="1" applyFont="1" applyBorder="1" applyAlignment="1">
      <alignment horizontal="center" vertical="center"/>
    </xf>
    <xf numFmtId="0" fontId="65" fillId="2" borderId="52" xfId="3" applyFont="1" applyFill="1" applyBorder="1" applyAlignment="1" applyProtection="1">
      <alignment horizontal="center" vertical="center" wrapText="1"/>
    </xf>
    <xf numFmtId="0" fontId="65" fillId="7" borderId="47" xfId="3" applyFont="1" applyFill="1" applyBorder="1" applyAlignment="1" applyProtection="1">
      <alignment horizontal="left" vertical="center" wrapText="1"/>
    </xf>
    <xf numFmtId="2" fontId="1" fillId="0" borderId="47" xfId="3" applyNumberFormat="1" applyFont="1" applyBorder="1" applyAlignment="1">
      <alignment horizontal="center" vertical="center"/>
    </xf>
    <xf numFmtId="2" fontId="1" fillId="0" borderId="46" xfId="3" applyNumberFormat="1" applyFont="1" applyBorder="1" applyAlignment="1">
      <alignment horizontal="center" vertical="center"/>
    </xf>
    <xf numFmtId="0" fontId="61" fillId="0" borderId="0" xfId="3" applyFont="1" applyAlignment="1">
      <alignment horizontal="center" vertical="center" wrapText="1"/>
    </xf>
    <xf numFmtId="0" fontId="61" fillId="0" borderId="0" xfId="3" applyFont="1" applyAlignment="1">
      <alignment horizontal="center" vertical="center"/>
    </xf>
    <xf numFmtId="0" fontId="69" fillId="2" borderId="0" xfId="3" applyFont="1" applyFill="1" applyBorder="1" applyAlignment="1" applyProtection="1">
      <alignment horizontal="center" vertical="center" wrapText="1"/>
    </xf>
    <xf numFmtId="0" fontId="67" fillId="7" borderId="32" xfId="3" applyFont="1" applyFill="1" applyBorder="1" applyAlignment="1" applyProtection="1">
      <alignment horizontal="center" vertical="center" wrapText="1"/>
    </xf>
    <xf numFmtId="0" fontId="67" fillId="7" borderId="0" xfId="3" applyFont="1" applyFill="1" applyBorder="1" applyAlignment="1" applyProtection="1">
      <alignment horizontal="center" vertical="center" wrapText="1"/>
    </xf>
    <xf numFmtId="0" fontId="65" fillId="7" borderId="52" xfId="9" applyFont="1" applyFill="1" applyBorder="1" applyAlignment="1" applyProtection="1">
      <alignment horizontal="left" vertical="center" wrapText="1"/>
    </xf>
    <xf numFmtId="0" fontId="65" fillId="2" borderId="47" xfId="3" applyFont="1" applyFill="1" applyBorder="1" applyAlignment="1" applyProtection="1">
      <alignment horizontal="center" vertical="center" wrapText="1"/>
    </xf>
    <xf numFmtId="0" fontId="15" fillId="7" borderId="18" xfId="3" applyFont="1" applyFill="1" applyBorder="1" applyAlignment="1">
      <alignment horizontal="left" vertical="center" wrapText="1"/>
    </xf>
    <xf numFmtId="0" fontId="24" fillId="0" borderId="27" xfId="3" applyFont="1" applyBorder="1" applyAlignment="1">
      <alignment horizontal="left"/>
    </xf>
    <xf numFmtId="0" fontId="11" fillId="2" borderId="13" xfId="3" applyFont="1" applyFill="1" applyBorder="1" applyAlignment="1">
      <alignment horizontal="left" vertical="center" wrapText="1"/>
    </xf>
    <xf numFmtId="0" fontId="52" fillId="2" borderId="18" xfId="3" applyFont="1" applyFill="1" applyBorder="1" applyAlignment="1" applyProtection="1">
      <alignment horizontal="left" vertical="center" wrapText="1"/>
    </xf>
    <xf numFmtId="0" fontId="15" fillId="5" borderId="20" xfId="3" applyFont="1" applyFill="1" applyBorder="1" applyAlignment="1">
      <alignment horizontal="center" vertical="center"/>
    </xf>
    <xf numFmtId="0" fontId="15" fillId="5" borderId="13" xfId="3" applyFont="1" applyFill="1" applyBorder="1" applyAlignment="1">
      <alignment horizontal="center" vertical="center"/>
    </xf>
    <xf numFmtId="0" fontId="15" fillId="5" borderId="19" xfId="3" applyFont="1" applyFill="1" applyBorder="1" applyAlignment="1">
      <alignment horizontal="center" vertical="center"/>
    </xf>
    <xf numFmtId="0" fontId="15" fillId="7" borderId="20" xfId="3" applyFont="1" applyFill="1" applyBorder="1" applyAlignment="1">
      <alignment horizontal="left" vertical="center" wrapText="1"/>
    </xf>
    <xf numFmtId="0" fontId="15" fillId="7" borderId="13" xfId="3" applyFont="1" applyFill="1" applyBorder="1" applyAlignment="1">
      <alignment horizontal="left" vertical="center" wrapText="1"/>
    </xf>
    <xf numFmtId="0" fontId="15" fillId="7" borderId="19" xfId="3" applyFont="1" applyFill="1" applyBorder="1" applyAlignment="1">
      <alignment horizontal="left" vertical="center" wrapText="1"/>
    </xf>
    <xf numFmtId="0" fontId="26" fillId="0" borderId="0" xfId="3" applyAlignment="1">
      <alignment horizontal="center"/>
    </xf>
    <xf numFmtId="0" fontId="15" fillId="5" borderId="56" xfId="3" applyFont="1" applyFill="1" applyBorder="1" applyAlignment="1">
      <alignment horizontal="center" vertical="center"/>
    </xf>
    <xf numFmtId="0" fontId="15" fillId="5" borderId="10" xfId="3" applyFont="1" applyFill="1" applyBorder="1" applyAlignment="1">
      <alignment horizontal="center" vertical="center"/>
    </xf>
    <xf numFmtId="0" fontId="15" fillId="5" borderId="65" xfId="3" applyFont="1" applyFill="1" applyBorder="1" applyAlignment="1">
      <alignment horizontal="center" vertical="center"/>
    </xf>
    <xf numFmtId="0" fontId="48" fillId="0" borderId="0" xfId="3" applyFont="1" applyAlignment="1">
      <alignment horizontal="center" vertical="center" wrapText="1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center"/>
    </xf>
    <xf numFmtId="165" fontId="11" fillId="0" borderId="0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51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24" fillId="9" borderId="28" xfId="3" applyFont="1" applyFill="1" applyBorder="1" applyAlignment="1">
      <alignment horizontal="center" vertical="center"/>
    </xf>
    <xf numFmtId="0" fontId="24" fillId="9" borderId="54" xfId="3" applyFont="1" applyFill="1" applyBorder="1" applyAlignment="1">
      <alignment horizontal="center" vertical="center"/>
    </xf>
    <xf numFmtId="0" fontId="24" fillId="9" borderId="18" xfId="3" applyFont="1" applyFill="1" applyBorder="1" applyAlignment="1">
      <alignment horizontal="center" vertical="center"/>
    </xf>
    <xf numFmtId="0" fontId="24" fillId="9" borderId="56" xfId="3" applyFont="1" applyFill="1" applyBorder="1" applyAlignment="1">
      <alignment horizontal="center" vertical="center"/>
    </xf>
    <xf numFmtId="0" fontId="24" fillId="9" borderId="55" xfId="3" applyFont="1" applyFill="1" applyBorder="1" applyAlignment="1">
      <alignment horizontal="center" vertical="center"/>
    </xf>
    <xf numFmtId="0" fontId="78" fillId="0" borderId="0" xfId="3" applyFont="1" applyAlignment="1">
      <alignment horizontal="left"/>
    </xf>
    <xf numFmtId="0" fontId="107" fillId="2" borderId="0" xfId="0" applyFont="1" applyFill="1" applyBorder="1" applyAlignment="1" applyProtection="1">
      <alignment horizontal="center" vertical="top" wrapText="1"/>
    </xf>
    <xf numFmtId="0" fontId="18" fillId="2" borderId="77" xfId="0" applyFont="1" applyFill="1" applyBorder="1" applyAlignment="1" applyProtection="1">
      <alignment horizontal="left" vertical="top" wrapText="1"/>
    </xf>
    <xf numFmtId="0" fontId="106" fillId="2" borderId="0" xfId="0" applyFont="1" applyFill="1" applyBorder="1" applyAlignment="1" applyProtection="1">
      <alignment horizontal="center" vertical="center" wrapText="1"/>
    </xf>
    <xf numFmtId="0" fontId="105" fillId="6" borderId="72" xfId="0" applyFont="1" applyFill="1" applyBorder="1" applyAlignment="1" applyProtection="1">
      <alignment horizontal="center" vertical="center" wrapText="1"/>
    </xf>
    <xf numFmtId="0" fontId="105" fillId="6" borderId="71" xfId="0" applyFont="1" applyFill="1" applyBorder="1" applyAlignment="1" applyProtection="1">
      <alignment horizontal="center" vertical="center" wrapText="1"/>
    </xf>
    <xf numFmtId="0" fontId="105" fillId="6" borderId="76" xfId="0" applyFont="1" applyFill="1" applyBorder="1" applyAlignment="1" applyProtection="1">
      <alignment horizontal="center" vertical="center" wrapText="1"/>
    </xf>
    <xf numFmtId="0" fontId="105" fillId="6" borderId="75" xfId="0" applyFont="1" applyFill="1" applyBorder="1" applyAlignment="1" applyProtection="1">
      <alignment horizontal="center" vertical="center" wrapText="1"/>
    </xf>
    <xf numFmtId="0" fontId="105" fillId="6" borderId="74" xfId="0" applyFont="1" applyFill="1" applyBorder="1" applyAlignment="1" applyProtection="1">
      <alignment horizontal="center" vertical="center" wrapText="1"/>
    </xf>
    <xf numFmtId="0" fontId="105" fillId="6" borderId="0" xfId="0" applyFont="1" applyFill="1" applyBorder="1" applyAlignment="1" applyProtection="1">
      <alignment horizontal="center" vertical="center" wrapText="1"/>
    </xf>
    <xf numFmtId="0" fontId="105" fillId="6" borderId="32" xfId="0" applyFont="1" applyFill="1" applyBorder="1" applyAlignment="1" applyProtection="1">
      <alignment horizontal="center" vertical="center" wrapText="1"/>
    </xf>
    <xf numFmtId="0" fontId="105" fillId="6" borderId="31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left" wrapText="1"/>
    </xf>
    <xf numFmtId="0" fontId="25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7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5" fillId="0" borderId="0" xfId="3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24" fillId="0" borderId="17" xfId="1" applyFont="1" applyFill="1" applyBorder="1" applyAlignment="1">
      <alignment horizontal="left" vertical="center" wrapText="1"/>
    </xf>
    <xf numFmtId="0" fontId="24" fillId="0" borderId="16" xfId="1" applyFont="1" applyFill="1" applyBorder="1" applyAlignment="1">
      <alignment horizontal="left" vertical="center" wrapText="1"/>
    </xf>
    <xf numFmtId="0" fontId="24" fillId="0" borderId="15" xfId="1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center"/>
    </xf>
    <xf numFmtId="0" fontId="32" fillId="2" borderId="18" xfId="0" applyFont="1" applyFill="1" applyBorder="1" applyAlignment="1" applyProtection="1">
      <alignment horizontal="left" vertical="center" wrapText="1"/>
    </xf>
    <xf numFmtId="0" fontId="32" fillId="2" borderId="18" xfId="0" applyFont="1" applyFill="1" applyBorder="1" applyAlignment="1" applyProtection="1">
      <alignment horizontal="center" vertical="center" wrapText="1"/>
    </xf>
    <xf numFmtId="0" fontId="33" fillId="6" borderId="18" xfId="0" applyFont="1" applyFill="1" applyBorder="1" applyAlignment="1" applyProtection="1">
      <alignment horizontal="center" vertical="center" wrapText="1"/>
    </xf>
    <xf numFmtId="0" fontId="32" fillId="2" borderId="18" xfId="0" applyFont="1" applyFill="1" applyBorder="1" applyAlignment="1" applyProtection="1">
      <alignment horizontal="center" vertical="top" wrapText="1"/>
    </xf>
    <xf numFmtId="0" fontId="32" fillId="7" borderId="18" xfId="0" applyFont="1" applyFill="1" applyBorder="1" applyAlignment="1" applyProtection="1">
      <alignment horizontal="left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29" xfId="0" applyFont="1" applyFill="1" applyBorder="1" applyAlignment="1" applyProtection="1">
      <alignment horizontal="center" vertical="center" wrapText="1"/>
    </xf>
    <xf numFmtId="0" fontId="30" fillId="0" borderId="20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31" fillId="0" borderId="18" xfId="0" applyFont="1" applyBorder="1" applyAlignment="1">
      <alignment horizontal="center"/>
    </xf>
    <xf numFmtId="0" fontId="33" fillId="6" borderId="33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6" borderId="30" xfId="0" applyFont="1" applyFill="1" applyBorder="1" applyAlignment="1" applyProtection="1">
      <alignment horizontal="center" vertical="center" wrapText="1"/>
    </xf>
    <xf numFmtId="0" fontId="33" fillId="6" borderId="32" xfId="0" applyFont="1" applyFill="1" applyBorder="1" applyAlignment="1" applyProtection="1">
      <alignment horizontal="center" vertical="center" wrapText="1"/>
    </xf>
    <xf numFmtId="0" fontId="33" fillId="6" borderId="0" xfId="0" applyFont="1" applyFill="1" applyBorder="1" applyAlignment="1" applyProtection="1">
      <alignment horizontal="center" vertical="center" wrapText="1"/>
    </xf>
    <xf numFmtId="0" fontId="33" fillId="6" borderId="31" xfId="0" applyFont="1" applyFill="1" applyBorder="1" applyAlignment="1" applyProtection="1">
      <alignment horizontal="center" vertical="center" wrapText="1"/>
    </xf>
    <xf numFmtId="0" fontId="11" fillId="0" borderId="0" xfId="10" applyFont="1" applyAlignment="1">
      <alignment horizontal="center" vertical="center" wrapText="1"/>
    </xf>
    <xf numFmtId="0" fontId="47" fillId="0" borderId="0" xfId="10" applyFont="1" applyAlignment="1">
      <alignment horizontal="center"/>
    </xf>
    <xf numFmtId="0" fontId="45" fillId="0" borderId="0" xfId="10" applyFont="1" applyAlignment="1">
      <alignment horizontal="center" wrapText="1"/>
    </xf>
    <xf numFmtId="0" fontId="45" fillId="0" borderId="0" xfId="10" applyFont="1" applyAlignment="1">
      <alignment horizontal="center"/>
    </xf>
    <xf numFmtId="165" fontId="19" fillId="0" borderId="0" xfId="10" applyNumberFormat="1" applyFont="1" applyBorder="1" applyAlignment="1">
      <alignment horizontal="center" vertical="center" wrapText="1"/>
    </xf>
    <xf numFmtId="0" fontId="97" fillId="8" borderId="18" xfId="10" applyFont="1" applyFill="1" applyBorder="1" applyAlignment="1">
      <alignment horizontal="center" vertical="center"/>
    </xf>
    <xf numFmtId="0" fontId="97" fillId="8" borderId="18" xfId="10" applyFont="1" applyFill="1" applyBorder="1" applyAlignment="1">
      <alignment horizontal="center" vertical="center" wrapText="1"/>
    </xf>
    <xf numFmtId="0" fontId="97" fillId="8" borderId="28" xfId="10" applyFont="1" applyFill="1" applyBorder="1" applyAlignment="1">
      <alignment horizontal="center" vertical="center"/>
    </xf>
    <xf numFmtId="0" fontId="97" fillId="8" borderId="54" xfId="10" applyFont="1" applyFill="1" applyBorder="1" applyAlignment="1">
      <alignment horizontal="center" vertical="center"/>
    </xf>
    <xf numFmtId="0" fontId="97" fillId="8" borderId="66" xfId="10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2" fillId="5" borderId="20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99" fillId="0" borderId="0" xfId="1" applyFont="1" applyAlignment="1">
      <alignment horizontal="center"/>
    </xf>
    <xf numFmtId="0" fontId="11" fillId="2" borderId="18" xfId="1" applyFont="1" applyFill="1" applyBorder="1" applyAlignment="1">
      <alignment horizontal="left" vertical="center" wrapText="1"/>
    </xf>
    <xf numFmtId="0" fontId="11" fillId="2" borderId="20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9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3" fillId="10" borderId="53" xfId="0" applyFont="1" applyFill="1" applyBorder="1" applyAlignment="1">
      <alignment horizontal="center" vertical="center" wrapText="1"/>
    </xf>
    <xf numFmtId="0" fontId="83" fillId="10" borderId="23" xfId="0" applyFont="1" applyFill="1" applyBorder="1" applyAlignment="1">
      <alignment horizontal="center" vertical="center" wrapText="1"/>
    </xf>
    <xf numFmtId="0" fontId="83" fillId="10" borderId="51" xfId="0" applyFont="1" applyFill="1" applyBorder="1" applyAlignment="1">
      <alignment horizontal="center" vertical="center" wrapText="1"/>
    </xf>
    <xf numFmtId="0" fontId="83" fillId="10" borderId="62" xfId="0" applyFont="1" applyFill="1" applyBorder="1" applyAlignment="1">
      <alignment horizontal="center" vertical="center" wrapText="1"/>
    </xf>
    <xf numFmtId="0" fontId="83" fillId="10" borderId="16" xfId="0" applyFont="1" applyFill="1" applyBorder="1" applyAlignment="1">
      <alignment horizontal="center" vertical="center" wrapText="1"/>
    </xf>
    <xf numFmtId="0" fontId="83" fillId="10" borderId="61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5" fillId="11" borderId="28" xfId="0" applyFont="1" applyFill="1" applyBorder="1" applyAlignment="1">
      <alignment horizontal="center" vertical="center" wrapText="1"/>
    </xf>
    <xf numFmtId="0" fontId="85" fillId="11" borderId="54" xfId="0" applyFont="1" applyFill="1" applyBorder="1" applyAlignment="1">
      <alignment horizontal="center" vertical="center" wrapText="1"/>
    </xf>
    <xf numFmtId="0" fontId="83" fillId="10" borderId="43" xfId="0" applyFont="1" applyFill="1" applyBorder="1" applyAlignment="1">
      <alignment horizontal="center" vertical="center" wrapText="1"/>
    </xf>
    <xf numFmtId="0" fontId="83" fillId="10" borderId="42" xfId="0" applyFont="1" applyFill="1" applyBorder="1" applyAlignment="1">
      <alignment horizontal="center" vertical="center" wrapText="1"/>
    </xf>
    <xf numFmtId="0" fontId="83" fillId="10" borderId="41" xfId="0" applyFont="1" applyFill="1" applyBorder="1" applyAlignment="1">
      <alignment horizontal="center" vertical="center" wrapText="1"/>
    </xf>
    <xf numFmtId="0" fontId="2" fillId="0" borderId="0" xfId="3" applyFont="1" applyAlignment="1">
      <alignment horizontal="left"/>
    </xf>
    <xf numFmtId="0" fontId="15" fillId="2" borderId="18" xfId="3" applyFont="1" applyFill="1" applyBorder="1" applyAlignment="1">
      <alignment horizontal="left" vertical="center" wrapText="1"/>
    </xf>
    <xf numFmtId="0" fontId="11" fillId="2" borderId="0" xfId="3" applyFont="1" applyFill="1" applyBorder="1" applyAlignment="1">
      <alignment horizontal="left" vertical="center" wrapText="1"/>
    </xf>
    <xf numFmtId="0" fontId="24" fillId="0" borderId="0" xfId="1" applyFont="1" applyFill="1" applyAlignment="1">
      <alignment horizontal="left" wrapText="1"/>
    </xf>
    <xf numFmtId="0" fontId="17" fillId="0" borderId="0" xfId="1" applyFont="1" applyFill="1" applyAlignment="1">
      <alignment horizontal="left" wrapText="1"/>
    </xf>
  </cellXfs>
  <cellStyles count="12">
    <cellStyle name="Excel Built-in Normal" xfId="8"/>
    <cellStyle name="Hipervínculo" xfId="7" builtinId="8"/>
    <cellStyle name="Millares 2" xfId="11"/>
    <cellStyle name="Normal" xfId="0" builtinId="0"/>
    <cellStyle name="Normal 2" xfId="1"/>
    <cellStyle name="Normal 2 3" xfId="5"/>
    <cellStyle name="Normal 3" xfId="2"/>
    <cellStyle name="Normal 3 2" xfId="9"/>
    <cellStyle name="Normal 3 3" xfId="6"/>
    <cellStyle name="Normal 4" xfId="3"/>
    <cellStyle name="Normal 5" xfId="4"/>
    <cellStyle name="Normal 6" xfId="10"/>
  </cellStyles>
  <dxfs count="38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1531620</xdr:colOff>
      <xdr:row>231</xdr:row>
      <xdr:rowOff>0</xdr:rowOff>
    </xdr:from>
    <xdr:to>
      <xdr:col>4</xdr:col>
      <xdr:colOff>0</xdr:colOff>
      <xdr:row>231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3046095" y="37404675"/>
          <a:ext cx="190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231</xdr:row>
      <xdr:rowOff>0</xdr:rowOff>
    </xdr:from>
    <xdr:to>
      <xdr:col>4</xdr:col>
      <xdr:colOff>0</xdr:colOff>
      <xdr:row>231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3048000" y="37404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231</xdr:row>
      <xdr:rowOff>0</xdr:rowOff>
    </xdr:from>
    <xdr:to>
      <xdr:col>3</xdr:col>
      <xdr:colOff>1306830</xdr:colOff>
      <xdr:row>231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1581150" y="37404675"/>
          <a:ext cx="146875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925830</xdr:colOff>
      <xdr:row>80</xdr:row>
      <xdr:rowOff>47353</xdr:rowOff>
    </xdr:from>
    <xdr:to>
      <xdr:col>3</xdr:col>
      <xdr:colOff>191951</xdr:colOff>
      <xdr:row>84</xdr:row>
      <xdr:rowOff>142194</xdr:rowOff>
    </xdr:to>
    <xdr:sp macro="" textlink="">
      <xdr:nvSpPr>
        <xdr:cNvPr id="5" name="CuadroTexto 4"/>
        <xdr:cNvSpPr txBox="1"/>
      </xdr:nvSpPr>
      <xdr:spPr>
        <a:xfrm>
          <a:off x="2287905" y="13001353"/>
          <a:ext cx="190046" cy="742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REISER GONZALES REATEGUI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 de la Oficina de Recursos Humanos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Red Prestacional Sabogal </a:t>
          </a:r>
        </a:p>
        <a:p>
          <a:pPr algn="ctr">
            <a:lnSpc>
              <a:spcPts val="10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P.S.001-PRA-ANINA-2019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895475" cy="52343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895475" cy="523437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48</xdr:row>
      <xdr:rowOff>180975</xdr:rowOff>
    </xdr:from>
    <xdr:to>
      <xdr:col>3</xdr:col>
      <xdr:colOff>0</xdr:colOff>
      <xdr:row>48</xdr:row>
      <xdr:rowOff>180975</xdr:rowOff>
    </xdr:to>
    <xdr:cxnSp macro="">
      <xdr:nvCxnSpPr>
        <xdr:cNvPr id="3" name="Conector recto 2"/>
        <xdr:cNvCxnSpPr/>
      </xdr:nvCxnSpPr>
      <xdr:spPr>
        <a:xfrm>
          <a:off x="0" y="9324975"/>
          <a:ext cx="2286000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48</xdr:row>
      <xdr:rowOff>171450</xdr:rowOff>
    </xdr:from>
    <xdr:to>
      <xdr:col>6</xdr:col>
      <xdr:colOff>600075</xdr:colOff>
      <xdr:row>48</xdr:row>
      <xdr:rowOff>171450</xdr:rowOff>
    </xdr:to>
    <xdr:cxnSp macro="">
      <xdr:nvCxnSpPr>
        <xdr:cNvPr id="4" name="Conector recto 3"/>
        <xdr:cNvCxnSpPr/>
      </xdr:nvCxnSpPr>
      <xdr:spPr>
        <a:xfrm>
          <a:off x="2990850" y="9315450"/>
          <a:ext cx="2181225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48</xdr:row>
      <xdr:rowOff>161925</xdr:rowOff>
    </xdr:from>
    <xdr:to>
      <xdr:col>9</xdr:col>
      <xdr:colOff>190500</xdr:colOff>
      <xdr:row>48</xdr:row>
      <xdr:rowOff>161925</xdr:rowOff>
    </xdr:to>
    <xdr:cxnSp macro="">
      <xdr:nvCxnSpPr>
        <xdr:cNvPr id="5" name="Conector recto 4"/>
        <xdr:cNvCxnSpPr/>
      </xdr:nvCxnSpPr>
      <xdr:spPr>
        <a:xfrm>
          <a:off x="5705475" y="9305925"/>
          <a:ext cx="1343025" cy="0"/>
        </a:xfrm>
        <a:prstGeom prst="line">
          <a:avLst/>
        </a:prstGeom>
        <a:ln w="1905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2</xdr:col>
      <xdr:colOff>1323975</xdr:colOff>
      <xdr:row>22</xdr:row>
      <xdr:rowOff>19050</xdr:rowOff>
    </xdr:to>
    <xdr:sp macro="" textlink="">
      <xdr:nvSpPr>
        <xdr:cNvPr id="2" name="Text Box 1">
          <a:extLst/>
        </xdr:cNvPr>
        <xdr:cNvSpPr txBox="1">
          <a:spLocks noChangeArrowheads="1"/>
        </xdr:cNvSpPr>
      </xdr:nvSpPr>
      <xdr:spPr bwMode="auto">
        <a:xfrm>
          <a:off x="0" y="3076575"/>
          <a:ext cx="2286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Dr. Marco A. Cordova Rosell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PRA- ANINA - 2019</a:t>
          </a:r>
        </a:p>
      </xdr:txBody>
    </xdr:sp>
    <xdr:clientData/>
  </xdr:twoCellAnchor>
  <xdr:twoCellAnchor>
    <xdr:from>
      <xdr:col>2</xdr:col>
      <xdr:colOff>1028700</xdr:colOff>
      <xdr:row>19</xdr:row>
      <xdr:rowOff>0</xdr:rowOff>
    </xdr:from>
    <xdr:to>
      <xdr:col>2</xdr:col>
      <xdr:colOff>2952750</xdr:colOff>
      <xdr:row>22</xdr:row>
      <xdr:rowOff>19050</xdr:rowOff>
    </xdr:to>
    <xdr:sp macro="" textlink="">
      <xdr:nvSpPr>
        <xdr:cNvPr id="3" name="Text Box 2">
          <a:extLst/>
        </xdr:cNvPr>
        <xdr:cNvSpPr txBox="1">
          <a:spLocks noChangeArrowheads="1"/>
        </xdr:cNvSpPr>
      </xdr:nvSpPr>
      <xdr:spPr bwMode="auto">
        <a:xfrm>
          <a:off x="2286000" y="30765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Abog. Graciela A. Lopez Peña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SECRETARIO TECNICO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 - ANINA - 2019</a:t>
          </a:r>
        </a:p>
      </xdr:txBody>
    </xdr:sp>
    <xdr:clientData/>
  </xdr:twoCellAnchor>
  <xdr:twoCellAnchor>
    <xdr:from>
      <xdr:col>2</xdr:col>
      <xdr:colOff>2895600</xdr:colOff>
      <xdr:row>19</xdr:row>
      <xdr:rowOff>0</xdr:rowOff>
    </xdr:from>
    <xdr:to>
      <xdr:col>5</xdr:col>
      <xdr:colOff>95250</xdr:colOff>
      <xdr:row>22</xdr:row>
      <xdr:rowOff>19050</xdr:rowOff>
    </xdr:to>
    <xdr:sp macro="" textlink="">
      <xdr:nvSpPr>
        <xdr:cNvPr id="4" name="Text Box 3">
          <a:extLst/>
        </xdr:cNvPr>
        <xdr:cNvSpPr txBox="1">
          <a:spLocks noChangeArrowheads="1"/>
        </xdr:cNvSpPr>
      </xdr:nvSpPr>
      <xdr:spPr bwMode="auto">
        <a:xfrm>
          <a:off x="2286000" y="3076575"/>
          <a:ext cx="1619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LIC. LUCIA LOVON CAMERO</a:t>
          </a:r>
        </a:p>
        <a:p>
          <a:pPr algn="ctr" rtl="0">
            <a:defRPr sz="1000"/>
          </a:pPr>
          <a:r>
            <a:rPr lang="es-PE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REPRES. DE AREA USUARIA</a:t>
          </a:r>
        </a:p>
        <a:p>
          <a:pPr algn="ctr" rtl="0">
            <a:defRPr sz="1000"/>
          </a:pPr>
          <a:r>
            <a:rPr lang="es-PE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P.S. 001 - PRA- ANINA- 2019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160</xdr:row>
      <xdr:rowOff>161927</xdr:rowOff>
    </xdr:from>
    <xdr:to>
      <xdr:col>3</xdr:col>
      <xdr:colOff>752475</xdr:colOff>
      <xdr:row>167</xdr:row>
      <xdr:rowOff>113605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8100" y="32280227"/>
          <a:ext cx="7515225" cy="1285178"/>
          <a:chOff x="295275" y="7591425"/>
          <a:chExt cx="7515225" cy="1197552"/>
        </a:xfrm>
      </xdr:grpSpPr>
      <xdr:sp macro="" textlink="" fLocksText="0">
        <xdr:nvSpPr>
          <xdr:cNvPr id="3" name="CuadroTexto 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95275" y="7626927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Lic. Milly Nuñez Reyes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     Presidente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  P.S. 001-PRA-ANINA-2019</a:t>
            </a:r>
          </a:p>
          <a:p>
            <a:pPr algn="l" rtl="0"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 fLocksText="0">
        <xdr:nvSpPr>
          <xdr:cNvPr id="4" name="CuadroTexto 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828925" y="7600950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C.D. Daniel Becerril Kcomt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Secretario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P.S. 001-PRA-ANINA-2019</a:t>
            </a:r>
          </a:p>
        </xdr:txBody>
      </xdr:sp>
      <xdr:sp macro="" textlink="" fLocksText="0">
        <xdr:nvSpPr>
          <xdr:cNvPr id="5" name="CuadroTexto 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14950" y="7591425"/>
            <a:ext cx="2495550" cy="116205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80808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1700"/>
              </a:lnSpc>
              <a:defRPr sz="1000"/>
            </a:pPr>
            <a:r>
              <a:rPr lang="es-PE" sz="180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____________________</a:t>
            </a:r>
          </a:p>
          <a:p>
            <a:pPr algn="l" rtl="0">
              <a:lnSpc>
                <a:spcPts val="1000"/>
              </a:lnSpc>
              <a:defRPr sz="1000"/>
            </a:pPr>
            <a:endParaRPr lang="es-PE" sz="1050" b="1" i="1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 Ing. Dante Angulo Collantes 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    Tercer Miembro Comisión (s)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es-PE" sz="1050" b="1" i="1" u="none" strike="noStrike" baseline="0">
                <a:solidFill>
                  <a:srgbClr val="000000"/>
                </a:solidFill>
                <a:latin typeface="+mn-lt"/>
                <a:cs typeface="Calibri"/>
              </a:rPr>
              <a:t>               P.S. 001-PRA-ANINA-2019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0</xdr:rowOff>
    </xdr:from>
    <xdr:to>
      <xdr:col>1</xdr:col>
      <xdr:colOff>1590675</xdr:colOff>
      <xdr:row>38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83D68A3-91FB-46A5-B3AA-06BF71B4A11D}"/>
            </a:ext>
          </a:extLst>
        </xdr:cNvPr>
        <xdr:cNvCxnSpPr/>
      </xdr:nvCxnSpPr>
      <xdr:spPr>
        <a:xfrm>
          <a:off x="28575" y="7239000"/>
          <a:ext cx="14954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2486025</xdr:colOff>
      <xdr:row>38</xdr:row>
      <xdr:rowOff>19050</xdr:rowOff>
    </xdr:from>
    <xdr:to>
      <xdr:col>3</xdr:col>
      <xdr:colOff>590550</xdr:colOff>
      <xdr:row>38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13671C2-BA7A-4A2B-B485-93F22F016B7A}"/>
            </a:ext>
          </a:extLst>
        </xdr:cNvPr>
        <xdr:cNvCxnSpPr/>
      </xdr:nvCxnSpPr>
      <xdr:spPr>
        <a:xfrm>
          <a:off x="1524000" y="7258050"/>
          <a:ext cx="1352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J8" sqref="J8"/>
    </sheetView>
  </sheetViews>
  <sheetFormatPr baseColWidth="10" defaultRowHeight="12.75"/>
  <cols>
    <col min="1" max="1" width="7.42578125" style="27" customWidth="1"/>
    <col min="2" max="2" width="44.85546875" style="27" customWidth="1"/>
    <col min="3" max="3" width="15.28515625" style="27" customWidth="1"/>
    <col min="4" max="16384" width="11.42578125" style="27"/>
  </cols>
  <sheetData>
    <row r="1" spans="1:3" ht="15.75" customHeight="1">
      <c r="A1" s="347" t="s">
        <v>96</v>
      </c>
      <c r="B1" s="347"/>
      <c r="C1" s="347"/>
    </row>
    <row r="2" spans="1:3" ht="12.75" customHeight="1" thickBot="1">
      <c r="A2" s="331"/>
      <c r="B2" s="331"/>
      <c r="C2" s="331"/>
    </row>
    <row r="3" spans="1:3" ht="51.75" customHeight="1" thickBot="1">
      <c r="A3" s="343" t="s">
        <v>829</v>
      </c>
      <c r="B3" s="344"/>
      <c r="C3" s="345"/>
    </row>
    <row r="4" spans="1:3" ht="12.75" customHeight="1">
      <c r="A4" s="348"/>
      <c r="B4" s="348"/>
      <c r="C4" s="348"/>
    </row>
    <row r="5" spans="1:3" ht="12.75" customHeight="1">
      <c r="A5" s="346" t="s">
        <v>828</v>
      </c>
      <c r="B5" s="346"/>
      <c r="C5" s="346"/>
    </row>
    <row r="6" spans="1:3" ht="12.75" customHeight="1">
      <c r="A6" s="299"/>
      <c r="B6" s="299"/>
      <c r="C6" s="299"/>
    </row>
    <row r="7" spans="1:3" ht="12.75" customHeight="1">
      <c r="A7" s="346" t="s">
        <v>827</v>
      </c>
      <c r="B7" s="346"/>
      <c r="C7" s="346"/>
    </row>
    <row r="8" spans="1:3" ht="12.75" customHeight="1">
      <c r="A8" s="299"/>
      <c r="B8" s="299"/>
      <c r="C8" s="299"/>
    </row>
    <row r="9" spans="1:3" ht="20.25" customHeight="1">
      <c r="A9" s="330" t="s">
        <v>24</v>
      </c>
      <c r="B9" s="324" t="s">
        <v>754</v>
      </c>
      <c r="C9" s="324" t="s">
        <v>753</v>
      </c>
    </row>
    <row r="10" spans="1:3" ht="20.25" customHeight="1">
      <c r="A10" s="329">
        <v>1</v>
      </c>
      <c r="B10" s="322" t="s">
        <v>826</v>
      </c>
      <c r="C10" s="321">
        <v>16.670000000000002</v>
      </c>
    </row>
    <row r="11" spans="1:3" ht="20.25" customHeight="1">
      <c r="A11" s="323">
        <v>2</v>
      </c>
      <c r="B11" s="322" t="s">
        <v>825</v>
      </c>
      <c r="C11" s="326">
        <v>19</v>
      </c>
    </row>
    <row r="12" spans="1:3" ht="20.25" customHeight="1">
      <c r="A12" s="323">
        <v>3</v>
      </c>
      <c r="B12" s="322" t="s">
        <v>824</v>
      </c>
      <c r="C12" s="321">
        <v>15.67</v>
      </c>
    </row>
    <row r="13" spans="1:3" ht="20.25" customHeight="1">
      <c r="A13" s="323">
        <v>4</v>
      </c>
      <c r="B13" s="322" t="s">
        <v>823</v>
      </c>
      <c r="C13" s="326">
        <v>18</v>
      </c>
    </row>
    <row r="14" spans="1:3" ht="20.25" customHeight="1">
      <c r="A14" s="323">
        <v>5</v>
      </c>
      <c r="B14" s="322" t="s">
        <v>822</v>
      </c>
      <c r="C14" s="321">
        <v>17.670000000000002</v>
      </c>
    </row>
    <row r="15" spans="1:3" ht="20.25" customHeight="1">
      <c r="A15" s="323">
        <v>6</v>
      </c>
      <c r="B15" s="322" t="s">
        <v>821</v>
      </c>
      <c r="C15" s="321">
        <v>17.670000000000002</v>
      </c>
    </row>
    <row r="16" spans="1:3" ht="20.25" customHeight="1">
      <c r="A16" s="323">
        <v>7</v>
      </c>
      <c r="B16" s="322" t="s">
        <v>820</v>
      </c>
      <c r="C16" s="321">
        <v>15.67</v>
      </c>
    </row>
    <row r="17" spans="1:3" ht="20.25" customHeight="1">
      <c r="A17" s="323">
        <v>8</v>
      </c>
      <c r="B17" s="322" t="s">
        <v>819</v>
      </c>
      <c r="C17" s="321">
        <v>17.329999999999998</v>
      </c>
    </row>
    <row r="18" spans="1:3" ht="20.25" customHeight="1">
      <c r="A18" s="329">
        <v>9</v>
      </c>
      <c r="B18" s="322" t="s">
        <v>818</v>
      </c>
      <c r="C18" s="326">
        <v>18</v>
      </c>
    </row>
    <row r="19" spans="1:3" ht="20.25" customHeight="1">
      <c r="A19" s="323">
        <v>10</v>
      </c>
      <c r="B19" s="322" t="s">
        <v>817</v>
      </c>
      <c r="C19" s="326">
        <v>19</v>
      </c>
    </row>
    <row r="20" spans="1:3" ht="20.25" customHeight="1">
      <c r="A20" s="323">
        <v>11</v>
      </c>
      <c r="B20" s="322" t="s">
        <v>816</v>
      </c>
      <c r="C20" s="321">
        <v>17.329999999999998</v>
      </c>
    </row>
    <row r="21" spans="1:3" ht="20.25" customHeight="1">
      <c r="A21" s="323">
        <v>12</v>
      </c>
      <c r="B21" s="322" t="s">
        <v>815</v>
      </c>
      <c r="C21" s="326">
        <v>15</v>
      </c>
    </row>
    <row r="22" spans="1:3" ht="20.25" customHeight="1">
      <c r="A22" s="323">
        <v>13</v>
      </c>
      <c r="B22" s="322" t="s">
        <v>814</v>
      </c>
      <c r="C22" s="321">
        <v>18.329999999999998</v>
      </c>
    </row>
    <row r="23" spans="1:3" ht="20.25" customHeight="1">
      <c r="A23" s="323">
        <v>14</v>
      </c>
      <c r="B23" s="322" t="s">
        <v>813</v>
      </c>
      <c r="C23" s="326">
        <v>19</v>
      </c>
    </row>
    <row r="24" spans="1:3" ht="20.25" customHeight="1">
      <c r="A24" s="323">
        <v>15</v>
      </c>
      <c r="B24" s="322" t="s">
        <v>812</v>
      </c>
      <c r="C24" s="321">
        <v>18.329999999999998</v>
      </c>
    </row>
    <row r="25" spans="1:3" ht="20.25" customHeight="1">
      <c r="A25" s="323">
        <v>16</v>
      </c>
      <c r="B25" s="322" t="s">
        <v>811</v>
      </c>
      <c r="C25" s="326">
        <v>17</v>
      </c>
    </row>
    <row r="26" spans="1:3" ht="20.25" customHeight="1">
      <c r="A26" s="329">
        <v>17</v>
      </c>
      <c r="B26" s="322" t="s">
        <v>810</v>
      </c>
      <c r="C26" s="321">
        <v>17.329999999999998</v>
      </c>
    </row>
    <row r="27" spans="1:3" ht="20.25" customHeight="1">
      <c r="A27" s="323">
        <v>18</v>
      </c>
      <c r="B27" s="322" t="s">
        <v>809</v>
      </c>
      <c r="C27" s="326">
        <v>17</v>
      </c>
    </row>
    <row r="28" spans="1:3" ht="20.25" customHeight="1">
      <c r="A28" s="323">
        <v>19</v>
      </c>
      <c r="B28" s="322" t="s">
        <v>808</v>
      </c>
      <c r="C28" s="321">
        <v>17.670000000000002</v>
      </c>
    </row>
    <row r="29" spans="1:3" ht="20.25" customHeight="1">
      <c r="A29" s="323">
        <v>20</v>
      </c>
      <c r="B29" s="322" t="s">
        <v>807</v>
      </c>
      <c r="C29" s="321">
        <v>16.670000000000002</v>
      </c>
    </row>
    <row r="30" spans="1:3" ht="20.25" customHeight="1">
      <c r="A30" s="323">
        <v>21</v>
      </c>
      <c r="B30" s="322" t="s">
        <v>806</v>
      </c>
      <c r="C30" s="326">
        <v>17.670000000000002</v>
      </c>
    </row>
    <row r="31" spans="1:3" ht="20.25" customHeight="1">
      <c r="A31" s="323">
        <v>22</v>
      </c>
      <c r="B31" s="322" t="s">
        <v>805</v>
      </c>
      <c r="C31" s="321">
        <v>16.329999999999998</v>
      </c>
    </row>
    <row r="32" spans="1:3" ht="20.25" customHeight="1">
      <c r="A32" s="323">
        <v>23</v>
      </c>
      <c r="B32" s="322" t="s">
        <v>804</v>
      </c>
      <c r="C32" s="326">
        <v>16</v>
      </c>
    </row>
    <row r="33" spans="1:3" ht="20.25" customHeight="1">
      <c r="A33" s="323">
        <v>24</v>
      </c>
      <c r="B33" s="322" t="s">
        <v>803</v>
      </c>
      <c r="C33" s="326">
        <v>17</v>
      </c>
    </row>
    <row r="34" spans="1:3" ht="20.25" customHeight="1">
      <c r="A34" s="329">
        <v>25</v>
      </c>
      <c r="B34" s="322" t="s">
        <v>802</v>
      </c>
      <c r="C34" s="321">
        <v>17.670000000000002</v>
      </c>
    </row>
    <row r="35" spans="1:3" ht="20.25" customHeight="1">
      <c r="A35" s="323">
        <v>26</v>
      </c>
      <c r="B35" s="322" t="s">
        <v>801</v>
      </c>
      <c r="C35" s="321">
        <v>17.670000000000002</v>
      </c>
    </row>
    <row r="36" spans="1:3" ht="20.25" customHeight="1">
      <c r="A36" s="323">
        <v>27</v>
      </c>
      <c r="B36" s="322" t="s">
        <v>800</v>
      </c>
      <c r="C36" s="321">
        <v>18.329999999999998</v>
      </c>
    </row>
    <row r="37" spans="1:3" ht="20.25" customHeight="1">
      <c r="A37" s="323">
        <v>28</v>
      </c>
      <c r="B37" s="322" t="s">
        <v>799</v>
      </c>
      <c r="C37" s="321">
        <v>16.670000000000002</v>
      </c>
    </row>
    <row r="38" spans="1:3" ht="20.25" customHeight="1">
      <c r="A38" s="323">
        <v>29</v>
      </c>
      <c r="B38" s="322" t="s">
        <v>798</v>
      </c>
      <c r="C38" s="321">
        <v>16.670000000000002</v>
      </c>
    </row>
    <row r="39" spans="1:3" ht="20.25" customHeight="1">
      <c r="A39" s="323">
        <v>30</v>
      </c>
      <c r="B39" s="322" t="s">
        <v>797</v>
      </c>
      <c r="C39" s="326">
        <v>16</v>
      </c>
    </row>
    <row r="40" spans="1:3" ht="20.25" customHeight="1">
      <c r="A40" s="323">
        <v>31</v>
      </c>
      <c r="B40" s="322" t="s">
        <v>796</v>
      </c>
      <c r="C40" s="321">
        <v>17.670000000000002</v>
      </c>
    </row>
    <row r="42" spans="1:3" ht="15.75" customHeight="1">
      <c r="A42" s="346" t="s">
        <v>795</v>
      </c>
      <c r="B42" s="346"/>
      <c r="C42" s="346"/>
    </row>
    <row r="44" spans="1:3" ht="20.25" customHeight="1">
      <c r="A44" s="325" t="s">
        <v>24</v>
      </c>
      <c r="B44" s="324" t="s">
        <v>754</v>
      </c>
      <c r="C44" s="324" t="s">
        <v>753</v>
      </c>
    </row>
    <row r="45" spans="1:3" ht="20.25" customHeight="1">
      <c r="A45" s="328">
        <v>1</v>
      </c>
      <c r="B45" s="322" t="s">
        <v>794</v>
      </c>
      <c r="C45" s="321">
        <v>17.670000000000002</v>
      </c>
    </row>
    <row r="46" spans="1:3" ht="20.25" customHeight="1">
      <c r="A46" s="328">
        <v>2</v>
      </c>
      <c r="B46" s="322" t="s">
        <v>793</v>
      </c>
      <c r="C46" s="321">
        <v>17.670000000000002</v>
      </c>
    </row>
    <row r="47" spans="1:3" ht="20.25" customHeight="1">
      <c r="A47" s="328">
        <v>3</v>
      </c>
      <c r="B47" s="322" t="s">
        <v>792</v>
      </c>
      <c r="C47" s="321">
        <v>18.329999999999998</v>
      </c>
    </row>
    <row r="49" spans="1:3" ht="15.75" customHeight="1">
      <c r="A49" s="346" t="s">
        <v>791</v>
      </c>
      <c r="B49" s="346"/>
      <c r="C49" s="346"/>
    </row>
    <row r="51" spans="1:3" ht="20.25" customHeight="1">
      <c r="A51" s="325" t="s">
        <v>24</v>
      </c>
      <c r="B51" s="324" t="s">
        <v>754</v>
      </c>
      <c r="C51" s="324" t="s">
        <v>753</v>
      </c>
    </row>
    <row r="52" spans="1:3" ht="20.25" customHeight="1">
      <c r="A52" s="323">
        <v>1</v>
      </c>
      <c r="B52" s="322" t="s">
        <v>790</v>
      </c>
      <c r="C52" s="321">
        <v>16.329999999999998</v>
      </c>
    </row>
    <row r="53" spans="1:3" ht="20.25" customHeight="1">
      <c r="A53" s="323">
        <v>2</v>
      </c>
      <c r="B53" s="322" t="s">
        <v>789</v>
      </c>
      <c r="C53" s="321">
        <v>17.670000000000002</v>
      </c>
    </row>
    <row r="54" spans="1:3" ht="20.25" customHeight="1">
      <c r="A54" s="323">
        <v>3</v>
      </c>
      <c r="B54" s="322" t="s">
        <v>788</v>
      </c>
      <c r="C54" s="326">
        <v>18</v>
      </c>
    </row>
    <row r="55" spans="1:3" ht="20.25" customHeight="1">
      <c r="A55" s="323">
        <v>4</v>
      </c>
      <c r="B55" s="322" t="s">
        <v>787</v>
      </c>
      <c r="C55" s="321">
        <v>19.329999999999998</v>
      </c>
    </row>
    <row r="56" spans="1:3" ht="20.25" customHeight="1">
      <c r="A56" s="323">
        <v>5</v>
      </c>
      <c r="B56" s="322" t="s">
        <v>786</v>
      </c>
      <c r="C56" s="321">
        <v>15.67</v>
      </c>
    </row>
    <row r="57" spans="1:3" ht="20.25" customHeight="1">
      <c r="A57" s="323">
        <v>6</v>
      </c>
      <c r="B57" s="322" t="s">
        <v>785</v>
      </c>
      <c r="C57" s="321">
        <v>18.329999999999998</v>
      </c>
    </row>
    <row r="58" spans="1:3" ht="20.25" customHeight="1">
      <c r="A58" s="323">
        <v>7</v>
      </c>
      <c r="B58" s="322" t="s">
        <v>784</v>
      </c>
      <c r="C58" s="321">
        <v>16.670000000000002</v>
      </c>
    </row>
    <row r="59" spans="1:3" ht="20.25" customHeight="1">
      <c r="A59" s="323">
        <v>8</v>
      </c>
      <c r="B59" s="322" t="s">
        <v>783</v>
      </c>
      <c r="C59" s="321">
        <v>15.67</v>
      </c>
    </row>
    <row r="60" spans="1:3" ht="20.25" customHeight="1">
      <c r="A60" s="323">
        <v>9</v>
      </c>
      <c r="B60" s="322" t="s">
        <v>782</v>
      </c>
      <c r="C60" s="326">
        <v>18</v>
      </c>
    </row>
    <row r="61" spans="1:3" ht="20.25" customHeight="1">
      <c r="A61" s="323">
        <v>10</v>
      </c>
      <c r="B61" s="322" t="s">
        <v>781</v>
      </c>
      <c r="C61" s="326">
        <v>16</v>
      </c>
    </row>
    <row r="62" spans="1:3" ht="20.25" customHeight="1">
      <c r="A62" s="323">
        <v>11</v>
      </c>
      <c r="B62" s="322" t="s">
        <v>780</v>
      </c>
      <c r="C62" s="326">
        <v>16</v>
      </c>
    </row>
    <row r="63" spans="1:3" ht="20.25" customHeight="1">
      <c r="A63" s="323">
        <v>12</v>
      </c>
      <c r="B63" s="322" t="s">
        <v>779</v>
      </c>
      <c r="C63" s="321">
        <v>17.670000000000002</v>
      </c>
    </row>
    <row r="64" spans="1:3" ht="20.25" customHeight="1">
      <c r="A64" s="323">
        <v>13</v>
      </c>
      <c r="B64" s="322" t="s">
        <v>778</v>
      </c>
      <c r="C64" s="321">
        <v>19.329999999999998</v>
      </c>
    </row>
    <row r="65" spans="1:3" ht="20.25" customHeight="1">
      <c r="A65" s="323">
        <v>14</v>
      </c>
      <c r="B65" s="322" t="s">
        <v>777</v>
      </c>
      <c r="C65" s="326">
        <v>18</v>
      </c>
    </row>
    <row r="66" spans="1:3" ht="20.25" customHeight="1">
      <c r="A66" s="323">
        <v>15</v>
      </c>
      <c r="B66" s="322" t="s">
        <v>776</v>
      </c>
      <c r="C66" s="321">
        <v>17.329999999999998</v>
      </c>
    </row>
    <row r="67" spans="1:3" ht="20.25" customHeight="1">
      <c r="A67" s="323">
        <v>16</v>
      </c>
      <c r="B67" s="322" t="s">
        <v>775</v>
      </c>
      <c r="C67" s="321">
        <v>16.670000000000002</v>
      </c>
    </row>
    <row r="68" spans="1:3" ht="20.25" customHeight="1">
      <c r="A68" s="323">
        <v>17</v>
      </c>
      <c r="B68" s="322" t="s">
        <v>774</v>
      </c>
      <c r="C68" s="321">
        <v>17.670000000000002</v>
      </c>
    </row>
    <row r="69" spans="1:3" ht="20.25" customHeight="1">
      <c r="A69" s="323">
        <v>18</v>
      </c>
      <c r="B69" s="322" t="s">
        <v>773</v>
      </c>
      <c r="C69" s="321">
        <v>17.329999999999998</v>
      </c>
    </row>
    <row r="71" spans="1:3" ht="15.75" customHeight="1">
      <c r="A71" s="346" t="s">
        <v>772</v>
      </c>
      <c r="B71" s="346"/>
      <c r="C71" s="346"/>
    </row>
    <row r="73" spans="1:3" ht="20.25" customHeight="1">
      <c r="A73" s="325" t="s">
        <v>24</v>
      </c>
      <c r="B73" s="324" t="s">
        <v>754</v>
      </c>
      <c r="C73" s="324" t="s">
        <v>753</v>
      </c>
    </row>
    <row r="74" spans="1:3" ht="20.25" customHeight="1">
      <c r="A74" s="323">
        <v>1</v>
      </c>
      <c r="B74" s="322" t="s">
        <v>771</v>
      </c>
      <c r="C74" s="321">
        <v>17.670000000000002</v>
      </c>
    </row>
    <row r="75" spans="1:3" ht="20.25" customHeight="1">
      <c r="A75" s="323">
        <v>2</v>
      </c>
      <c r="B75" s="322" t="s">
        <v>770</v>
      </c>
      <c r="C75" s="321">
        <v>17.329999999999998</v>
      </c>
    </row>
    <row r="76" spans="1:3" ht="20.25" customHeight="1">
      <c r="A76" s="323">
        <v>3</v>
      </c>
      <c r="B76" s="322" t="s">
        <v>769</v>
      </c>
      <c r="C76" s="326">
        <v>17</v>
      </c>
    </row>
    <row r="77" spans="1:3" ht="20.25" customHeight="1">
      <c r="A77" s="323">
        <v>4</v>
      </c>
      <c r="B77" s="322" t="s">
        <v>768</v>
      </c>
      <c r="C77" s="321">
        <v>17.329999999999998</v>
      </c>
    </row>
    <row r="78" spans="1:3" ht="20.25" customHeight="1">
      <c r="A78" s="323">
        <v>5</v>
      </c>
      <c r="B78" s="322" t="s">
        <v>767</v>
      </c>
      <c r="C78" s="321">
        <v>16.670000000000002</v>
      </c>
    </row>
    <row r="80" spans="1:3" ht="15.75" customHeight="1">
      <c r="A80" s="346" t="s">
        <v>766</v>
      </c>
      <c r="B80" s="346"/>
      <c r="C80" s="346"/>
    </row>
    <row r="82" spans="1:3" ht="20.25" customHeight="1">
      <c r="A82" s="327" t="s">
        <v>24</v>
      </c>
      <c r="B82" s="324" t="s">
        <v>754</v>
      </c>
      <c r="C82" s="324" t="s">
        <v>753</v>
      </c>
    </row>
    <row r="83" spans="1:3" ht="20.25" customHeight="1">
      <c r="A83" s="323">
        <v>1</v>
      </c>
      <c r="B83" s="322" t="s">
        <v>765</v>
      </c>
      <c r="C83" s="321">
        <v>17.670000000000002</v>
      </c>
    </row>
    <row r="84" spans="1:3" ht="20.25" customHeight="1">
      <c r="A84" s="323">
        <v>2</v>
      </c>
      <c r="B84" s="322" t="s">
        <v>764</v>
      </c>
      <c r="C84" s="321">
        <v>18.329999999999998</v>
      </c>
    </row>
    <row r="85" spans="1:3" ht="20.25" customHeight="1">
      <c r="A85" s="323">
        <v>3</v>
      </c>
      <c r="B85" s="322" t="s">
        <v>763</v>
      </c>
      <c r="C85" s="321">
        <v>18.329999999999998</v>
      </c>
    </row>
    <row r="86" spans="1:3" ht="20.25" customHeight="1">
      <c r="A86" s="323">
        <v>4</v>
      </c>
      <c r="B86" s="322" t="s">
        <v>762</v>
      </c>
      <c r="C86" s="321">
        <v>16.670000000000002</v>
      </c>
    </row>
    <row r="87" spans="1:3" ht="20.25" customHeight="1">
      <c r="A87" s="323">
        <v>5</v>
      </c>
      <c r="B87" s="322" t="s">
        <v>761</v>
      </c>
      <c r="C87" s="321">
        <v>18.670000000000002</v>
      </c>
    </row>
    <row r="88" spans="1:3" ht="20.25" customHeight="1">
      <c r="A88" s="323">
        <v>6</v>
      </c>
      <c r="B88" s="322" t="s">
        <v>760</v>
      </c>
      <c r="C88" s="326">
        <v>19</v>
      </c>
    </row>
    <row r="89" spans="1:3" ht="20.25" customHeight="1">
      <c r="A89" s="323">
        <v>7</v>
      </c>
      <c r="B89" s="322" t="s">
        <v>759</v>
      </c>
      <c r="C89" s="321">
        <v>16.670000000000002</v>
      </c>
    </row>
    <row r="90" spans="1:3" ht="20.25" customHeight="1">
      <c r="A90" s="323">
        <v>8</v>
      </c>
      <c r="B90" s="322" t="s">
        <v>758</v>
      </c>
      <c r="C90" s="321">
        <v>15.67</v>
      </c>
    </row>
    <row r="91" spans="1:3" ht="20.25" customHeight="1">
      <c r="A91" s="323">
        <v>9</v>
      </c>
      <c r="B91" s="322" t="s">
        <v>757</v>
      </c>
      <c r="C91" s="321">
        <v>16.670000000000002</v>
      </c>
    </row>
    <row r="92" spans="1:3" ht="20.25" customHeight="1">
      <c r="A92" s="323">
        <v>10</v>
      </c>
      <c r="B92" s="322" t="s">
        <v>756</v>
      </c>
      <c r="C92" s="321">
        <v>17.329999999999998</v>
      </c>
    </row>
    <row r="94" spans="1:3" ht="15.75" customHeight="1">
      <c r="A94" s="346" t="s">
        <v>755</v>
      </c>
      <c r="B94" s="346"/>
      <c r="C94" s="346"/>
    </row>
    <row r="96" spans="1:3" ht="20.25" customHeight="1">
      <c r="A96" s="325" t="s">
        <v>24</v>
      </c>
      <c r="B96" s="324" t="s">
        <v>754</v>
      </c>
      <c r="C96" s="324" t="s">
        <v>753</v>
      </c>
    </row>
    <row r="97" spans="1:3" ht="21" customHeight="1">
      <c r="A97" s="323">
        <v>1</v>
      </c>
      <c r="B97" s="322" t="s">
        <v>752</v>
      </c>
      <c r="C97" s="321">
        <v>17.329999999999998</v>
      </c>
    </row>
    <row r="98" spans="1:3" ht="21" customHeight="1">
      <c r="A98" s="323">
        <v>2</v>
      </c>
      <c r="B98" s="322" t="s">
        <v>751</v>
      </c>
      <c r="C98" s="321">
        <v>18.329999999999998</v>
      </c>
    </row>
    <row r="100" spans="1:3" ht="15.75" customHeight="1">
      <c r="A100" s="346" t="s">
        <v>750</v>
      </c>
      <c r="B100" s="346"/>
      <c r="C100" s="346"/>
    </row>
    <row r="102" spans="1:3" ht="20.25" customHeight="1">
      <c r="A102" s="349" t="s">
        <v>41</v>
      </c>
      <c r="B102" s="350"/>
      <c r="C102" s="351"/>
    </row>
    <row r="104" spans="1:3">
      <c r="A104" s="352" t="s">
        <v>749</v>
      </c>
      <c r="B104" s="352"/>
      <c r="C104" s="320"/>
    </row>
    <row r="105" spans="1:3">
      <c r="A105" s="80"/>
      <c r="B105" s="80"/>
      <c r="C105" s="80"/>
    </row>
  </sheetData>
  <mergeCells count="13">
    <mergeCell ref="A94:C94"/>
    <mergeCell ref="A4:C4"/>
    <mergeCell ref="A100:C100"/>
    <mergeCell ref="A102:C102"/>
    <mergeCell ref="A104:B104"/>
    <mergeCell ref="A3:C3"/>
    <mergeCell ref="A80:C80"/>
    <mergeCell ref="A1:C1"/>
    <mergeCell ref="A5:C5"/>
    <mergeCell ref="A7:C7"/>
    <mergeCell ref="A42:C42"/>
    <mergeCell ref="A49:C49"/>
    <mergeCell ref="A71:C7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51" sqref="D51"/>
    </sheetView>
  </sheetViews>
  <sheetFormatPr baseColWidth="10" defaultRowHeight="12.75"/>
  <cols>
    <col min="1" max="1" width="7.140625" style="27" customWidth="1"/>
    <col min="2" max="2" width="11.5703125" style="27" customWidth="1"/>
    <col min="3" max="3" width="10.42578125" style="27" customWidth="1"/>
    <col min="4" max="4" width="44" style="27" customWidth="1"/>
    <col min="5" max="5" width="20.140625" style="27" customWidth="1"/>
    <col min="6" max="16384" width="11.42578125" style="27"/>
  </cols>
  <sheetData>
    <row r="1" spans="1:5" ht="15.75" customHeight="1">
      <c r="A1" s="354" t="s">
        <v>49</v>
      </c>
      <c r="B1" s="354"/>
      <c r="C1" s="354"/>
      <c r="D1" s="354"/>
      <c r="E1" s="354"/>
    </row>
    <row r="2" spans="1:5" ht="15.75" customHeight="1">
      <c r="A2" s="347" t="s">
        <v>269</v>
      </c>
      <c r="B2" s="347"/>
      <c r="C2" s="347"/>
      <c r="D2" s="347"/>
      <c r="E2" s="347"/>
    </row>
    <row r="3" spans="1:5">
      <c r="A3" s="40"/>
      <c r="B3" s="40"/>
      <c r="C3" s="40"/>
      <c r="D3" s="40"/>
      <c r="E3" s="40"/>
    </row>
    <row r="4" spans="1:5" ht="18">
      <c r="A4" s="355" t="s">
        <v>617</v>
      </c>
      <c r="B4" s="355"/>
      <c r="C4" s="355"/>
      <c r="D4" s="355"/>
      <c r="E4" s="355"/>
    </row>
    <row r="5" spans="1:5">
      <c r="D5" s="217"/>
    </row>
    <row r="6" spans="1:5" ht="18">
      <c r="A6" s="355" t="s">
        <v>46</v>
      </c>
      <c r="B6" s="355"/>
      <c r="C6" s="355"/>
      <c r="D6" s="355"/>
      <c r="E6" s="355"/>
    </row>
    <row r="7" spans="1:5">
      <c r="A7" s="479"/>
      <c r="B7" s="479"/>
      <c r="C7" s="479"/>
      <c r="D7" s="479"/>
    </row>
    <row r="8" spans="1:5" ht="15.75">
      <c r="A8" s="356" t="s">
        <v>45</v>
      </c>
      <c r="B8" s="356"/>
      <c r="C8" s="356"/>
      <c r="D8" s="356"/>
      <c r="E8" s="356"/>
    </row>
    <row r="9" spans="1:5" ht="15.75">
      <c r="A9" s="38"/>
      <c r="B9" s="38"/>
      <c r="C9" s="38"/>
      <c r="D9" s="38"/>
      <c r="E9" s="38"/>
    </row>
    <row r="10" spans="1:5" ht="15.75">
      <c r="A10" s="357" t="s">
        <v>268</v>
      </c>
      <c r="B10" s="357"/>
      <c r="C10" s="357"/>
      <c r="D10" s="357"/>
      <c r="E10" s="357"/>
    </row>
    <row r="11" spans="1:5" ht="15.75">
      <c r="A11" s="37"/>
      <c r="B11" s="37"/>
      <c r="C11" s="37"/>
      <c r="D11" s="37"/>
      <c r="E11" s="37"/>
    </row>
    <row r="12" spans="1:5" ht="15.75" customHeight="1">
      <c r="A12" s="353" t="s">
        <v>616</v>
      </c>
      <c r="B12" s="353"/>
      <c r="C12" s="353"/>
      <c r="D12" s="353"/>
      <c r="E12" s="353"/>
    </row>
    <row r="13" spans="1:5" ht="15">
      <c r="A13" s="36" t="s">
        <v>24</v>
      </c>
      <c r="B13" s="473" t="s">
        <v>61</v>
      </c>
      <c r="C13" s="474"/>
      <c r="D13" s="475"/>
      <c r="E13" s="35" t="s">
        <v>22</v>
      </c>
    </row>
    <row r="14" spans="1:5" ht="15" customHeight="1">
      <c r="A14" s="240">
        <v>1</v>
      </c>
      <c r="B14" s="469" t="s">
        <v>615</v>
      </c>
      <c r="C14" s="469"/>
      <c r="D14" s="469"/>
      <c r="E14" s="241">
        <v>18</v>
      </c>
    </row>
    <row r="15" spans="1:5" ht="15" customHeight="1">
      <c r="A15" s="240">
        <v>2</v>
      </c>
      <c r="B15" s="472" t="s">
        <v>614</v>
      </c>
      <c r="C15" s="472"/>
      <c r="D15" s="472"/>
      <c r="E15" s="239">
        <v>16.5</v>
      </c>
    </row>
    <row r="16" spans="1:5" ht="15" customHeight="1">
      <c r="A16" s="240">
        <v>3</v>
      </c>
      <c r="B16" s="472" t="s">
        <v>613</v>
      </c>
      <c r="C16" s="472"/>
      <c r="D16" s="472"/>
      <c r="E16" s="239">
        <v>16.5</v>
      </c>
    </row>
    <row r="17" spans="1:5" ht="15" customHeight="1">
      <c r="A17" s="240">
        <v>4</v>
      </c>
      <c r="B17" s="472" t="s">
        <v>612</v>
      </c>
      <c r="C17" s="472"/>
      <c r="D17" s="472"/>
      <c r="E17" s="239">
        <v>16.2</v>
      </c>
    </row>
    <row r="18" spans="1:5" ht="15.75" customHeight="1">
      <c r="A18" s="471" t="s">
        <v>611</v>
      </c>
      <c r="B18" s="471"/>
      <c r="C18" s="471"/>
      <c r="D18" s="471"/>
      <c r="E18" s="471"/>
    </row>
    <row r="19" spans="1:5" ht="15" customHeight="1">
      <c r="A19" s="36" t="s">
        <v>24</v>
      </c>
      <c r="B19" s="473" t="s">
        <v>61</v>
      </c>
      <c r="C19" s="474"/>
      <c r="D19" s="475"/>
      <c r="E19" s="35" t="s">
        <v>22</v>
      </c>
    </row>
    <row r="20" spans="1:5" ht="15">
      <c r="A20" s="242">
        <v>1</v>
      </c>
      <c r="B20" s="476" t="s">
        <v>610</v>
      </c>
      <c r="C20" s="477"/>
      <c r="D20" s="478"/>
      <c r="E20" s="241">
        <v>15.8</v>
      </c>
    </row>
    <row r="21" spans="1:5" ht="15.75" customHeight="1">
      <c r="A21" s="471" t="s">
        <v>609</v>
      </c>
      <c r="B21" s="471"/>
      <c r="C21" s="471"/>
      <c r="D21" s="471"/>
      <c r="E21" s="471"/>
    </row>
    <row r="22" spans="1:5" ht="15">
      <c r="A22" s="36" t="s">
        <v>24</v>
      </c>
      <c r="B22" s="480" t="s">
        <v>61</v>
      </c>
      <c r="C22" s="481"/>
      <c r="D22" s="482"/>
      <c r="E22" s="35" t="s">
        <v>22</v>
      </c>
    </row>
    <row r="23" spans="1:5" ht="15" customHeight="1">
      <c r="A23" s="240">
        <v>1</v>
      </c>
      <c r="B23" s="472" t="s">
        <v>608</v>
      </c>
      <c r="C23" s="472"/>
      <c r="D23" s="472"/>
      <c r="E23" s="239">
        <v>16.899999999999999</v>
      </c>
    </row>
    <row r="24" spans="1:5" ht="18" customHeight="1">
      <c r="A24" s="240">
        <v>2</v>
      </c>
      <c r="B24" s="472" t="s">
        <v>607</v>
      </c>
      <c r="C24" s="472"/>
      <c r="D24" s="472"/>
      <c r="E24" s="241">
        <v>16.2</v>
      </c>
    </row>
    <row r="25" spans="1:5" ht="20.25" customHeight="1">
      <c r="A25" s="240">
        <v>3</v>
      </c>
      <c r="B25" s="472" t="s">
        <v>606</v>
      </c>
      <c r="C25" s="472"/>
      <c r="D25" s="472"/>
      <c r="E25" s="241">
        <v>12.3</v>
      </c>
    </row>
    <row r="26" spans="1:5" ht="15" customHeight="1">
      <c r="A26" s="240">
        <v>4</v>
      </c>
      <c r="B26" s="472" t="s">
        <v>605</v>
      </c>
      <c r="C26" s="472"/>
      <c r="D26" s="472"/>
      <c r="E26" s="239">
        <v>11.6</v>
      </c>
    </row>
    <row r="27" spans="1:5" ht="15.75" customHeight="1">
      <c r="A27" s="471" t="s">
        <v>604</v>
      </c>
      <c r="B27" s="471"/>
      <c r="C27" s="471"/>
      <c r="D27" s="471"/>
      <c r="E27" s="471"/>
    </row>
    <row r="28" spans="1:5" ht="15">
      <c r="A28" s="36" t="s">
        <v>24</v>
      </c>
      <c r="B28" s="473" t="s">
        <v>61</v>
      </c>
      <c r="C28" s="474"/>
      <c r="D28" s="475"/>
      <c r="E28" s="35" t="s">
        <v>22</v>
      </c>
    </row>
    <row r="29" spans="1:5" ht="15" customHeight="1">
      <c r="A29" s="240">
        <v>1</v>
      </c>
      <c r="B29" s="469" t="s">
        <v>603</v>
      </c>
      <c r="C29" s="469"/>
      <c r="D29" s="469"/>
      <c r="E29" s="241">
        <v>15.5</v>
      </c>
    </row>
    <row r="30" spans="1:5" ht="15" customHeight="1">
      <c r="A30" s="240">
        <v>2</v>
      </c>
      <c r="B30" s="472" t="s">
        <v>602</v>
      </c>
      <c r="C30" s="472"/>
      <c r="D30" s="472"/>
      <c r="E30" s="239">
        <v>13.8</v>
      </c>
    </row>
    <row r="31" spans="1:5" ht="15">
      <c r="A31" s="240">
        <v>3</v>
      </c>
      <c r="B31" s="469" t="s">
        <v>601</v>
      </c>
      <c r="C31" s="469"/>
      <c r="D31" s="469"/>
      <c r="E31" s="241">
        <v>13.3</v>
      </c>
    </row>
    <row r="32" spans="1:5" ht="15" customHeight="1">
      <c r="A32" s="240">
        <v>4</v>
      </c>
      <c r="B32" s="472" t="s">
        <v>600</v>
      </c>
      <c r="C32" s="472"/>
      <c r="D32" s="472"/>
      <c r="E32" s="239">
        <v>12.9</v>
      </c>
    </row>
    <row r="33" spans="1:5" ht="15">
      <c r="A33" s="240">
        <v>5</v>
      </c>
      <c r="B33" s="469" t="s">
        <v>599</v>
      </c>
      <c r="C33" s="469"/>
      <c r="D33" s="469"/>
      <c r="E33" s="241">
        <v>12.6</v>
      </c>
    </row>
    <row r="34" spans="1:5" ht="15" customHeight="1">
      <c r="A34" s="240">
        <v>6</v>
      </c>
      <c r="B34" s="469" t="s">
        <v>598</v>
      </c>
      <c r="C34" s="469"/>
      <c r="D34" s="469"/>
      <c r="E34" s="241">
        <v>12.5</v>
      </c>
    </row>
    <row r="35" spans="1:5" ht="18.75" customHeight="1">
      <c r="A35" s="471" t="s">
        <v>597</v>
      </c>
      <c r="B35" s="471"/>
      <c r="C35" s="471"/>
      <c r="D35" s="471"/>
      <c r="E35" s="471"/>
    </row>
    <row r="36" spans="1:5" ht="15">
      <c r="A36" s="36" t="s">
        <v>24</v>
      </c>
      <c r="B36" s="473" t="s">
        <v>61</v>
      </c>
      <c r="C36" s="474"/>
      <c r="D36" s="475"/>
      <c r="E36" s="35" t="s">
        <v>22</v>
      </c>
    </row>
    <row r="37" spans="1:5" ht="15" customHeight="1">
      <c r="A37" s="240">
        <v>1</v>
      </c>
      <c r="B37" s="469" t="s">
        <v>596</v>
      </c>
      <c r="C37" s="469"/>
      <c r="D37" s="469"/>
      <c r="E37" s="241">
        <v>18.5</v>
      </c>
    </row>
    <row r="38" spans="1:5" ht="15" customHeight="1">
      <c r="A38" s="240">
        <v>2</v>
      </c>
      <c r="B38" s="469" t="s">
        <v>595</v>
      </c>
      <c r="C38" s="469"/>
      <c r="D38" s="469"/>
      <c r="E38" s="241">
        <v>17.600000000000001</v>
      </c>
    </row>
    <row r="39" spans="1:5" ht="15" customHeight="1">
      <c r="A39" s="240">
        <v>3</v>
      </c>
      <c r="B39" s="472" t="s">
        <v>594</v>
      </c>
      <c r="C39" s="472"/>
      <c r="D39" s="472"/>
      <c r="E39" s="239">
        <v>15.9</v>
      </c>
    </row>
    <row r="40" spans="1:5" ht="15">
      <c r="A40" s="238"/>
      <c r="B40" s="237"/>
      <c r="C40" s="237"/>
      <c r="D40" s="237"/>
      <c r="E40" s="236"/>
    </row>
    <row r="41" spans="1:5">
      <c r="A41" s="28" t="s">
        <v>593</v>
      </c>
      <c r="C41" s="28"/>
    </row>
    <row r="42" spans="1:5" ht="13.5" thickBot="1"/>
    <row r="43" spans="1:5" ht="13.5" thickBot="1">
      <c r="A43" s="397" t="s">
        <v>53</v>
      </c>
      <c r="B43" s="398"/>
      <c r="C43" s="398"/>
      <c r="D43" s="470"/>
    </row>
    <row r="44" spans="1:5">
      <c r="A44" s="28" t="s">
        <v>592</v>
      </c>
      <c r="B44" s="28"/>
      <c r="C44" s="28"/>
      <c r="D44" s="27" t="s">
        <v>591</v>
      </c>
    </row>
    <row r="45" spans="1:5">
      <c r="A45" s="28" t="s">
        <v>590</v>
      </c>
      <c r="B45" s="28"/>
      <c r="C45" s="28"/>
      <c r="D45" s="27" t="s">
        <v>589</v>
      </c>
    </row>
    <row r="46" spans="1:5">
      <c r="A46" s="28" t="s">
        <v>588</v>
      </c>
      <c r="B46" s="28"/>
      <c r="C46" s="28"/>
      <c r="D46" s="27" t="s">
        <v>587</v>
      </c>
    </row>
  </sheetData>
  <mergeCells count="36">
    <mergeCell ref="A1:E1"/>
    <mergeCell ref="A2:E2"/>
    <mergeCell ref="A4:E4"/>
    <mergeCell ref="B14:D14"/>
    <mergeCell ref="A6:E6"/>
    <mergeCell ref="B24:D24"/>
    <mergeCell ref="B25:D25"/>
    <mergeCell ref="B29:D29"/>
    <mergeCell ref="B30:D30"/>
    <mergeCell ref="A7:D7"/>
    <mergeCell ref="A8:E8"/>
    <mergeCell ref="A10:E10"/>
    <mergeCell ref="B13:D13"/>
    <mergeCell ref="B22:D22"/>
    <mergeCell ref="B23:D23"/>
    <mergeCell ref="B26:D26"/>
    <mergeCell ref="B17:D17"/>
    <mergeCell ref="B15:D15"/>
    <mergeCell ref="B16:D16"/>
    <mergeCell ref="B19:D19"/>
    <mergeCell ref="B37:D37"/>
    <mergeCell ref="B38:D38"/>
    <mergeCell ref="A43:D43"/>
    <mergeCell ref="A12:E12"/>
    <mergeCell ref="A18:E18"/>
    <mergeCell ref="A21:E21"/>
    <mergeCell ref="A27:E27"/>
    <mergeCell ref="B39:D39"/>
    <mergeCell ref="A35:E35"/>
    <mergeCell ref="B31:D31"/>
    <mergeCell ref="B32:D32"/>
    <mergeCell ref="B33:D33"/>
    <mergeCell ref="B34:D34"/>
    <mergeCell ref="B36:D36"/>
    <mergeCell ref="B28:D28"/>
    <mergeCell ref="B20:D20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I15" sqref="I15"/>
    </sheetView>
  </sheetViews>
  <sheetFormatPr baseColWidth="10" defaultRowHeight="12.75"/>
  <cols>
    <col min="1" max="1" width="1" style="27" customWidth="1"/>
    <col min="2" max="2" width="5.140625" style="48" customWidth="1"/>
    <col min="3" max="3" width="75.28515625" style="27" customWidth="1"/>
    <col min="4" max="4" width="19.85546875" style="27" customWidth="1"/>
    <col min="5" max="5" width="1.140625" style="27" customWidth="1"/>
    <col min="6" max="16384" width="11.42578125" style="27"/>
  </cols>
  <sheetData>
    <row r="1" spans="1:5" ht="4.5" customHeight="1">
      <c r="B1" s="483"/>
      <c r="C1" s="483"/>
    </row>
    <row r="2" spans="1:5" ht="23.25">
      <c r="B2" s="484" t="s">
        <v>124</v>
      </c>
      <c r="C2" s="484"/>
      <c r="D2" s="484"/>
    </row>
    <row r="3" spans="1:5" ht="23.25">
      <c r="B3" s="485" t="s">
        <v>123</v>
      </c>
      <c r="C3" s="485"/>
      <c r="D3" s="485"/>
    </row>
    <row r="4" spans="1:5" ht="9" customHeight="1">
      <c r="B4" s="79"/>
      <c r="C4" s="79"/>
      <c r="D4" s="78"/>
    </row>
    <row r="5" spans="1:5" ht="21.75" customHeight="1">
      <c r="B5" s="486" t="s">
        <v>122</v>
      </c>
      <c r="C5" s="486"/>
      <c r="D5" s="486"/>
      <c r="E5" s="77"/>
    </row>
    <row r="6" spans="1:5" ht="18.75" customHeight="1">
      <c r="B6" s="76" t="s">
        <v>115</v>
      </c>
      <c r="C6" s="76" t="s">
        <v>114</v>
      </c>
      <c r="D6" s="75" t="s">
        <v>113</v>
      </c>
    </row>
    <row r="7" spans="1:5" s="70" customFormat="1" ht="15" customHeight="1">
      <c r="A7" s="71"/>
      <c r="B7" s="74">
        <v>1</v>
      </c>
      <c r="C7" s="73" t="s">
        <v>121</v>
      </c>
      <c r="D7" s="72">
        <v>13.333333333333334</v>
      </c>
      <c r="E7" s="71"/>
    </row>
    <row r="8" spans="1:5" s="70" customFormat="1" ht="15" customHeight="1">
      <c r="A8" s="71"/>
      <c r="B8" s="74">
        <v>2</v>
      </c>
      <c r="C8" s="73" t="s">
        <v>120</v>
      </c>
      <c r="D8" s="72">
        <v>13</v>
      </c>
      <c r="E8" s="71"/>
    </row>
    <row r="9" spans="1:5" s="70" customFormat="1" ht="15" customHeight="1">
      <c r="A9" s="71"/>
      <c r="B9" s="74">
        <v>3</v>
      </c>
      <c r="C9" s="73" t="s">
        <v>119</v>
      </c>
      <c r="D9" s="72">
        <v>13.666666666666666</v>
      </c>
      <c r="E9" s="71"/>
    </row>
    <row r="10" spans="1:5" s="70" customFormat="1" ht="15" customHeight="1">
      <c r="A10" s="71"/>
      <c r="B10" s="74">
        <v>4</v>
      </c>
      <c r="C10" s="73" t="s">
        <v>118</v>
      </c>
      <c r="D10" s="72">
        <v>14.333333333333334</v>
      </c>
      <c r="E10" s="71"/>
    </row>
    <row r="11" spans="1:5" s="70" customFormat="1" ht="15" customHeight="1">
      <c r="A11" s="71"/>
      <c r="B11" s="74">
        <v>5</v>
      </c>
      <c r="C11" s="73" t="s">
        <v>117</v>
      </c>
      <c r="D11" s="72">
        <v>14.666666666666666</v>
      </c>
      <c r="E11" s="71"/>
    </row>
    <row r="13" spans="1:5" ht="22.5" customHeight="1">
      <c r="B13" s="486" t="s">
        <v>116</v>
      </c>
      <c r="C13" s="486"/>
      <c r="D13" s="486"/>
      <c r="E13" s="77"/>
    </row>
    <row r="14" spans="1:5" ht="18.75" customHeight="1">
      <c r="B14" s="76" t="s">
        <v>115</v>
      </c>
      <c r="C14" s="76" t="s">
        <v>114</v>
      </c>
      <c r="D14" s="75" t="s">
        <v>113</v>
      </c>
    </row>
    <row r="15" spans="1:5" s="70" customFormat="1" ht="15" customHeight="1">
      <c r="A15" s="71"/>
      <c r="B15" s="74">
        <v>1</v>
      </c>
      <c r="C15" s="73" t="s">
        <v>112</v>
      </c>
      <c r="D15" s="72">
        <v>13.333333333333334</v>
      </c>
      <c r="E15" s="71"/>
    </row>
    <row r="16" spans="1:5" s="70" customFormat="1" ht="15" customHeight="1">
      <c r="A16" s="71"/>
      <c r="B16" s="74">
        <v>2</v>
      </c>
      <c r="C16" s="73" t="s">
        <v>111</v>
      </c>
      <c r="D16" s="72">
        <v>13.666666666666666</v>
      </c>
      <c r="E16" s="71"/>
    </row>
    <row r="17" spans="1:5" s="70" customFormat="1" ht="15" customHeight="1">
      <c r="A17" s="71"/>
      <c r="B17" s="74">
        <v>3</v>
      </c>
      <c r="C17" s="73" t="s">
        <v>110</v>
      </c>
      <c r="D17" s="72">
        <v>12.666666666666666</v>
      </c>
      <c r="E17" s="71"/>
    </row>
    <row r="18" spans="1:5" s="70" customFormat="1" ht="15" customHeight="1">
      <c r="A18" s="71"/>
      <c r="B18" s="74">
        <v>4</v>
      </c>
      <c r="C18" s="73" t="s">
        <v>109</v>
      </c>
      <c r="D18" s="72">
        <v>12.666666666666666</v>
      </c>
      <c r="E18" s="71"/>
    </row>
    <row r="19" spans="1:5" s="70" customFormat="1" ht="15" customHeight="1">
      <c r="A19" s="71" t="s">
        <v>108</v>
      </c>
      <c r="B19" s="74">
        <v>5</v>
      </c>
      <c r="C19" s="73" t="s">
        <v>107</v>
      </c>
      <c r="D19" s="72">
        <v>13.666666666666666</v>
      </c>
      <c r="E19" s="71"/>
    </row>
    <row r="20" spans="1:5" s="70" customFormat="1" ht="15" customHeight="1">
      <c r="A20" s="71"/>
      <c r="B20" s="74">
        <v>6</v>
      </c>
      <c r="C20" s="73" t="s">
        <v>106</v>
      </c>
      <c r="D20" s="72">
        <v>15.666666666666666</v>
      </c>
      <c r="E20" s="71"/>
    </row>
    <row r="21" spans="1:5" s="70" customFormat="1" ht="15" customHeight="1">
      <c r="A21" s="71"/>
      <c r="B21" s="74">
        <v>7</v>
      </c>
      <c r="C21" s="73" t="s">
        <v>105</v>
      </c>
      <c r="D21" s="72">
        <v>15.333333333333334</v>
      </c>
      <c r="E21" s="71"/>
    </row>
    <row r="22" spans="1:5" s="70" customFormat="1" ht="15" customHeight="1">
      <c r="A22" s="71"/>
      <c r="B22" s="74">
        <v>8</v>
      </c>
      <c r="C22" s="73" t="s">
        <v>104</v>
      </c>
      <c r="D22" s="72">
        <v>11.333333333333334</v>
      </c>
      <c r="E22" s="71"/>
    </row>
    <row r="23" spans="1:5" s="70" customFormat="1" ht="15" customHeight="1">
      <c r="A23" s="71"/>
      <c r="B23" s="74">
        <v>9</v>
      </c>
      <c r="C23" s="73" t="s">
        <v>103</v>
      </c>
      <c r="D23" s="72">
        <v>16</v>
      </c>
      <c r="E23" s="71"/>
    </row>
    <row r="25" spans="1:5">
      <c r="B25" s="69" t="s">
        <v>102</v>
      </c>
    </row>
    <row r="26" spans="1:5" ht="7.5" customHeight="1">
      <c r="B26" s="68"/>
    </row>
    <row r="27" spans="1:5">
      <c r="B27" s="67" t="s">
        <v>101</v>
      </c>
    </row>
    <row r="28" spans="1:5">
      <c r="B28" s="66" t="s">
        <v>100</v>
      </c>
    </row>
    <row r="29" spans="1:5">
      <c r="B29" s="66" t="s">
        <v>99</v>
      </c>
    </row>
    <row r="30" spans="1:5">
      <c r="B30" s="66" t="s">
        <v>98</v>
      </c>
    </row>
    <row r="32" spans="1:5">
      <c r="B32" s="32" t="s">
        <v>97</v>
      </c>
    </row>
  </sheetData>
  <mergeCells count="5">
    <mergeCell ref="B1:C1"/>
    <mergeCell ref="B2:D2"/>
    <mergeCell ref="B3:D3"/>
    <mergeCell ref="B5:D5"/>
    <mergeCell ref="B13:D13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I24" sqref="I24"/>
    </sheetView>
  </sheetViews>
  <sheetFormatPr baseColWidth="10" defaultRowHeight="12.75"/>
  <cols>
    <col min="1" max="1" width="3.140625" style="27" customWidth="1"/>
    <col min="2" max="2" width="41.5703125" style="27" customWidth="1"/>
    <col min="3" max="3" width="31.5703125" style="27" customWidth="1"/>
    <col min="4" max="4" width="19.42578125" style="27" customWidth="1"/>
    <col min="5" max="16384" width="11.42578125" style="27"/>
  </cols>
  <sheetData>
    <row r="1" spans="1:5" ht="28.5" customHeight="1">
      <c r="A1" s="487" t="s">
        <v>563</v>
      </c>
      <c r="B1" s="487"/>
      <c r="C1" s="487"/>
      <c r="D1" s="487"/>
      <c r="E1" s="216"/>
    </row>
    <row r="2" spans="1:5" ht="3.75" customHeight="1">
      <c r="B2" s="216"/>
      <c r="C2" s="216"/>
    </row>
    <row r="3" spans="1:5" ht="15.75">
      <c r="B3" s="357" t="s">
        <v>332</v>
      </c>
      <c r="C3" s="357"/>
      <c r="D3" s="357"/>
      <c r="E3" s="215"/>
    </row>
    <row r="4" spans="1:5" ht="3" customHeight="1">
      <c r="B4" s="214"/>
      <c r="C4" s="213"/>
    </row>
    <row r="5" spans="1:5" ht="14.25">
      <c r="B5" s="488" t="s">
        <v>562</v>
      </c>
      <c r="C5" s="488"/>
      <c r="D5" s="488"/>
    </row>
    <row r="6" spans="1:5" ht="6.75" customHeight="1">
      <c r="B6" s="214"/>
      <c r="C6" s="213"/>
    </row>
    <row r="7" spans="1:5" ht="14.25">
      <c r="B7" s="489" t="s">
        <v>561</v>
      </c>
      <c r="C7" s="489"/>
      <c r="D7" s="489"/>
      <c r="E7" s="212"/>
    </row>
    <row r="8" spans="1:5" ht="7.5" customHeight="1">
      <c r="B8" s="201"/>
      <c r="C8" s="201"/>
    </row>
    <row r="9" spans="1:5" ht="15">
      <c r="A9" s="490" t="s">
        <v>560</v>
      </c>
      <c r="B9" s="490"/>
      <c r="C9" s="490"/>
      <c r="D9" s="490"/>
    </row>
    <row r="10" spans="1:5">
      <c r="A10" s="491" t="s">
        <v>76</v>
      </c>
      <c r="B10" s="494" t="s">
        <v>61</v>
      </c>
      <c r="C10" s="493" t="s">
        <v>283</v>
      </c>
      <c r="D10" s="491" t="s">
        <v>536</v>
      </c>
    </row>
    <row r="11" spans="1:5">
      <c r="A11" s="492"/>
      <c r="B11" s="495"/>
      <c r="C11" s="491"/>
      <c r="D11" s="492"/>
    </row>
    <row r="12" spans="1:5" s="202" customFormat="1" ht="16.5" customHeight="1">
      <c r="A12" s="205">
        <v>1</v>
      </c>
      <c r="B12" s="204" t="s">
        <v>559</v>
      </c>
      <c r="C12" s="203" t="s">
        <v>556</v>
      </c>
      <c r="D12" s="203">
        <v>14.67</v>
      </c>
    </row>
    <row r="13" spans="1:5" s="202" customFormat="1" ht="16.5" customHeight="1">
      <c r="A13" s="205">
        <v>2</v>
      </c>
      <c r="B13" s="204" t="s">
        <v>558</v>
      </c>
      <c r="C13" s="203" t="s">
        <v>556</v>
      </c>
      <c r="D13" s="206">
        <v>15</v>
      </c>
    </row>
    <row r="14" spans="1:5" s="202" customFormat="1" ht="16.5" customHeight="1">
      <c r="A14" s="205">
        <v>3</v>
      </c>
      <c r="B14" s="204" t="s">
        <v>557</v>
      </c>
      <c r="C14" s="203" t="s">
        <v>556</v>
      </c>
      <c r="D14" s="206">
        <v>17</v>
      </c>
    </row>
    <row r="15" spans="1:5" ht="14.25">
      <c r="B15" s="201"/>
      <c r="C15" s="201"/>
    </row>
    <row r="16" spans="1:5" ht="15">
      <c r="A16" s="490" t="s">
        <v>555</v>
      </c>
      <c r="B16" s="490"/>
      <c r="C16" s="490"/>
      <c r="D16" s="490"/>
    </row>
    <row r="17" spans="1:8">
      <c r="A17" s="491" t="s">
        <v>76</v>
      </c>
      <c r="B17" s="494" t="s">
        <v>61</v>
      </c>
      <c r="C17" s="493" t="s">
        <v>283</v>
      </c>
      <c r="D17" s="491" t="s">
        <v>536</v>
      </c>
    </row>
    <row r="18" spans="1:8">
      <c r="A18" s="492"/>
      <c r="B18" s="495"/>
      <c r="C18" s="491"/>
      <c r="D18" s="492"/>
    </row>
    <row r="19" spans="1:8" ht="19.5" customHeight="1">
      <c r="A19" s="205">
        <v>1</v>
      </c>
      <c r="B19" s="211" t="s">
        <v>554</v>
      </c>
      <c r="C19" s="210" t="s">
        <v>553</v>
      </c>
      <c r="D19" s="206">
        <v>17</v>
      </c>
    </row>
    <row r="20" spans="1:8" ht="14.25">
      <c r="B20" s="201"/>
      <c r="C20" s="201"/>
      <c r="H20" s="27" t="s">
        <v>552</v>
      </c>
    </row>
    <row r="21" spans="1:8" ht="15">
      <c r="A21" s="490" t="s">
        <v>551</v>
      </c>
      <c r="B21" s="490"/>
      <c r="C21" s="490"/>
      <c r="D21" s="490"/>
    </row>
    <row r="22" spans="1:8">
      <c r="A22" s="491" t="s">
        <v>76</v>
      </c>
      <c r="B22" s="494" t="s">
        <v>61</v>
      </c>
      <c r="C22" s="493" t="s">
        <v>283</v>
      </c>
      <c r="D22" s="491" t="s">
        <v>536</v>
      </c>
    </row>
    <row r="23" spans="1:8">
      <c r="A23" s="492"/>
      <c r="B23" s="495"/>
      <c r="C23" s="491"/>
      <c r="D23" s="492"/>
    </row>
    <row r="24" spans="1:8" s="202" customFormat="1" ht="17.25" customHeight="1">
      <c r="A24" s="205">
        <v>1</v>
      </c>
      <c r="B24" s="204" t="s">
        <v>550</v>
      </c>
      <c r="C24" s="203" t="s">
        <v>546</v>
      </c>
      <c r="D24" s="206">
        <v>16</v>
      </c>
    </row>
    <row r="25" spans="1:8" s="202" customFormat="1" ht="17.25" customHeight="1">
      <c r="A25" s="205">
        <v>2</v>
      </c>
      <c r="B25" s="204" t="s">
        <v>549</v>
      </c>
      <c r="C25" s="203" t="s">
        <v>546</v>
      </c>
      <c r="D25" s="206">
        <v>17</v>
      </c>
    </row>
    <row r="26" spans="1:8" s="202" customFormat="1" ht="17.25" customHeight="1">
      <c r="A26" s="205">
        <v>3</v>
      </c>
      <c r="B26" s="204" t="s">
        <v>548</v>
      </c>
      <c r="C26" s="203" t="s">
        <v>546</v>
      </c>
      <c r="D26" s="203">
        <v>16.670000000000002</v>
      </c>
    </row>
    <row r="27" spans="1:8" s="202" customFormat="1" ht="17.25" customHeight="1">
      <c r="A27" s="205">
        <v>4</v>
      </c>
      <c r="B27" s="204" t="s">
        <v>547</v>
      </c>
      <c r="C27" s="203" t="s">
        <v>546</v>
      </c>
      <c r="D27" s="203">
        <v>16.329999999999998</v>
      </c>
    </row>
    <row r="28" spans="1:8" ht="12" customHeight="1">
      <c r="A28" s="209"/>
      <c r="B28" s="208"/>
      <c r="C28" s="208"/>
      <c r="D28" s="207"/>
    </row>
    <row r="29" spans="1:8" ht="15">
      <c r="A29" s="490" t="s">
        <v>545</v>
      </c>
      <c r="B29" s="490"/>
      <c r="C29" s="490"/>
      <c r="D29" s="490"/>
    </row>
    <row r="30" spans="1:8">
      <c r="A30" s="491" t="s">
        <v>76</v>
      </c>
      <c r="B30" s="494" t="s">
        <v>61</v>
      </c>
      <c r="C30" s="493" t="s">
        <v>283</v>
      </c>
      <c r="D30" s="491" t="s">
        <v>536</v>
      </c>
    </row>
    <row r="31" spans="1:8">
      <c r="A31" s="492"/>
      <c r="B31" s="495"/>
      <c r="C31" s="491"/>
      <c r="D31" s="492"/>
    </row>
    <row r="32" spans="1:8" s="202" customFormat="1" ht="16.5" customHeight="1">
      <c r="A32" s="205">
        <v>1</v>
      </c>
      <c r="B32" s="204" t="s">
        <v>544</v>
      </c>
      <c r="C32" s="203" t="s">
        <v>538</v>
      </c>
      <c r="D32" s="203">
        <v>13.67</v>
      </c>
    </row>
    <row r="33" spans="1:4" s="202" customFormat="1" ht="16.5" customHeight="1">
      <c r="A33" s="205">
        <v>2</v>
      </c>
      <c r="B33" s="204" t="s">
        <v>543</v>
      </c>
      <c r="C33" s="203" t="s">
        <v>538</v>
      </c>
      <c r="D33" s="206">
        <v>13</v>
      </c>
    </row>
    <row r="34" spans="1:4" s="202" customFormat="1" ht="16.5" customHeight="1">
      <c r="A34" s="205">
        <v>3</v>
      </c>
      <c r="B34" s="204" t="s">
        <v>542</v>
      </c>
      <c r="C34" s="203" t="s">
        <v>538</v>
      </c>
      <c r="D34" s="203">
        <v>14.33</v>
      </c>
    </row>
    <row r="35" spans="1:4" s="202" customFormat="1" ht="16.5" customHeight="1">
      <c r="A35" s="205">
        <v>4</v>
      </c>
      <c r="B35" s="204" t="s">
        <v>541</v>
      </c>
      <c r="C35" s="203" t="s">
        <v>538</v>
      </c>
      <c r="D35" s="206">
        <v>14</v>
      </c>
    </row>
    <row r="36" spans="1:4" s="202" customFormat="1" ht="16.5" customHeight="1">
      <c r="A36" s="205">
        <v>5</v>
      </c>
      <c r="B36" s="204" t="s">
        <v>540</v>
      </c>
      <c r="C36" s="203" t="s">
        <v>538</v>
      </c>
      <c r="D36" s="203">
        <v>15.67</v>
      </c>
    </row>
    <row r="37" spans="1:4" s="202" customFormat="1" ht="16.5" customHeight="1">
      <c r="A37" s="205">
        <v>6</v>
      </c>
      <c r="B37" s="204" t="s">
        <v>539</v>
      </c>
      <c r="C37" s="203" t="s">
        <v>538</v>
      </c>
      <c r="D37" s="203">
        <v>13.33</v>
      </c>
    </row>
    <row r="39" spans="1:4" ht="15">
      <c r="A39" s="490" t="s">
        <v>537</v>
      </c>
      <c r="B39" s="490"/>
      <c r="C39" s="490"/>
      <c r="D39" s="490"/>
    </row>
    <row r="40" spans="1:4">
      <c r="A40" s="491" t="s">
        <v>76</v>
      </c>
      <c r="B40" s="494" t="s">
        <v>61</v>
      </c>
      <c r="C40" s="493" t="s">
        <v>283</v>
      </c>
      <c r="D40" s="491" t="s">
        <v>536</v>
      </c>
    </row>
    <row r="41" spans="1:4">
      <c r="A41" s="492"/>
      <c r="B41" s="495"/>
      <c r="C41" s="491"/>
      <c r="D41" s="492"/>
    </row>
    <row r="42" spans="1:4" s="202" customFormat="1" ht="18.75" customHeight="1">
      <c r="A42" s="205">
        <v>1</v>
      </c>
      <c r="B42" s="204" t="s">
        <v>535</v>
      </c>
      <c r="C42" s="203" t="s">
        <v>532</v>
      </c>
      <c r="D42" s="203">
        <v>15.33</v>
      </c>
    </row>
    <row r="43" spans="1:4" s="202" customFormat="1" ht="18.75" customHeight="1">
      <c r="A43" s="205">
        <v>2</v>
      </c>
      <c r="B43" s="204" t="s">
        <v>534</v>
      </c>
      <c r="C43" s="203" t="s">
        <v>532</v>
      </c>
      <c r="D43" s="206">
        <v>15</v>
      </c>
    </row>
    <row r="44" spans="1:4" s="202" customFormat="1" ht="18.75" customHeight="1">
      <c r="A44" s="205">
        <v>3</v>
      </c>
      <c r="B44" s="204" t="s">
        <v>533</v>
      </c>
      <c r="C44" s="203" t="s">
        <v>532</v>
      </c>
      <c r="D44" s="203">
        <v>14.33</v>
      </c>
    </row>
    <row r="45" spans="1:4" ht="14.25">
      <c r="B45" s="201"/>
      <c r="C45" s="201"/>
    </row>
    <row r="46" spans="1:4">
      <c r="A46" s="200"/>
      <c r="B46" s="199"/>
      <c r="C46" s="199"/>
    </row>
    <row r="47" spans="1:4" ht="5.25" customHeight="1">
      <c r="B47" s="198"/>
    </row>
    <row r="48" spans="1:4">
      <c r="B48" s="197" t="s">
        <v>531</v>
      </c>
      <c r="C48" s="197"/>
    </row>
    <row r="49" spans="2:3">
      <c r="B49" s="197"/>
      <c r="C49" s="197"/>
    </row>
    <row r="50" spans="2:3">
      <c r="B50" s="196"/>
      <c r="C50" s="195"/>
    </row>
    <row r="51" spans="2:3">
      <c r="B51" s="496"/>
      <c r="C51" s="496"/>
    </row>
    <row r="52" spans="2:3">
      <c r="B52" s="496"/>
      <c r="C52" s="496"/>
    </row>
    <row r="53" spans="2:3">
      <c r="B53" s="496"/>
      <c r="C53" s="496"/>
    </row>
    <row r="54" spans="2:3">
      <c r="B54" s="496"/>
      <c r="C54" s="496"/>
    </row>
    <row r="55" spans="2:3">
      <c r="B55" s="496"/>
      <c r="C55" s="496"/>
    </row>
    <row r="56" spans="2:3">
      <c r="B56" s="182"/>
    </row>
    <row r="57" spans="2:3">
      <c r="B57" s="182"/>
    </row>
  </sheetData>
  <mergeCells count="34">
    <mergeCell ref="B55:C55"/>
    <mergeCell ref="B51:C51"/>
    <mergeCell ref="B52:C52"/>
    <mergeCell ref="B53:C53"/>
    <mergeCell ref="A10:A11"/>
    <mergeCell ref="B10:B11"/>
    <mergeCell ref="C10:C11"/>
    <mergeCell ref="A21:D21"/>
    <mergeCell ref="A22:A23"/>
    <mergeCell ref="B22:B23"/>
    <mergeCell ref="B54:C54"/>
    <mergeCell ref="A16:D16"/>
    <mergeCell ref="A17:A18"/>
    <mergeCell ref="B17:B18"/>
    <mergeCell ref="A40:A41"/>
    <mergeCell ref="C22:C23"/>
    <mergeCell ref="D22:D23"/>
    <mergeCell ref="D30:D31"/>
    <mergeCell ref="C30:C31"/>
    <mergeCell ref="D10:D11"/>
    <mergeCell ref="B40:B41"/>
    <mergeCell ref="C40:C41"/>
    <mergeCell ref="D40:D41"/>
    <mergeCell ref="A29:D29"/>
    <mergeCell ref="A30:A31"/>
    <mergeCell ref="B30:B31"/>
    <mergeCell ref="A39:D39"/>
    <mergeCell ref="C17:C18"/>
    <mergeCell ref="D17:D18"/>
    <mergeCell ref="A1:D1"/>
    <mergeCell ref="B5:D5"/>
    <mergeCell ref="B7:D7"/>
    <mergeCell ref="B3:D3"/>
    <mergeCell ref="A9:D9"/>
  </mergeCells>
  <pageMargins left="0.70866141732283472" right="0.19685039370078741" top="0.35433070866141736" bottom="0.19685039370078741" header="0.31496062992125984" footer="0.31496062992125984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115" zoomScaleNormal="115" workbookViewId="0">
      <selection activeCell="N16" sqref="N16"/>
    </sheetView>
  </sheetViews>
  <sheetFormatPr baseColWidth="10" defaultColWidth="9.140625" defaultRowHeight="15"/>
  <cols>
    <col min="1" max="1" width="3.42578125" customWidth="1"/>
    <col min="2" max="2" width="5.42578125" customWidth="1"/>
    <col min="3" max="3" width="3.5703125" customWidth="1"/>
    <col min="4" max="4" width="8.7109375" customWidth="1"/>
    <col min="5" max="5" width="0.28515625" hidden="1" customWidth="1"/>
    <col min="6" max="6" width="42.5703125" customWidth="1"/>
    <col min="7" max="7" width="16.5703125" customWidth="1"/>
    <col min="8" max="8" width="1.28515625" hidden="1" customWidth="1"/>
    <col min="9" max="9" width="1" hidden="1" customWidth="1"/>
    <col min="10" max="10" width="12.85546875" customWidth="1"/>
    <col min="245" max="245" width="3.42578125" customWidth="1"/>
    <col min="246" max="246" width="5.42578125" customWidth="1"/>
    <col min="247" max="247" width="5.85546875" customWidth="1"/>
    <col min="248" max="248" width="2.7109375" customWidth="1"/>
    <col min="249" max="249" width="0.28515625" customWidth="1"/>
    <col min="250" max="250" width="6.140625" customWidth="1"/>
    <col min="251" max="251" width="15.28515625" customWidth="1"/>
    <col min="252" max="252" width="0.140625" customWidth="1"/>
    <col min="253" max="253" width="5" customWidth="1"/>
    <col min="254" max="254" width="17.140625" customWidth="1"/>
    <col min="255" max="255" width="10.85546875" customWidth="1"/>
    <col min="256" max="256" width="12" customWidth="1"/>
    <col min="257" max="257" width="1.28515625" customWidth="1"/>
    <col min="258" max="258" width="1" customWidth="1"/>
    <col min="259" max="259" width="3.7109375" customWidth="1"/>
    <col min="260" max="260" width="4.7109375" customWidth="1"/>
    <col min="261" max="261" width="0.28515625" customWidth="1"/>
    <col min="262" max="262" width="3.42578125" customWidth="1"/>
    <col min="501" max="501" width="3.42578125" customWidth="1"/>
    <col min="502" max="502" width="5.42578125" customWidth="1"/>
    <col min="503" max="503" width="5.85546875" customWidth="1"/>
    <col min="504" max="504" width="2.7109375" customWidth="1"/>
    <col min="505" max="505" width="0.28515625" customWidth="1"/>
    <col min="506" max="506" width="6.140625" customWidth="1"/>
    <col min="507" max="507" width="15.28515625" customWidth="1"/>
    <col min="508" max="508" width="0.140625" customWidth="1"/>
    <col min="509" max="509" width="5" customWidth="1"/>
    <col min="510" max="510" width="17.140625" customWidth="1"/>
    <col min="511" max="511" width="10.85546875" customWidth="1"/>
    <col min="512" max="512" width="12" customWidth="1"/>
    <col min="513" max="513" width="1.28515625" customWidth="1"/>
    <col min="514" max="514" width="1" customWidth="1"/>
    <col min="515" max="515" width="3.7109375" customWidth="1"/>
    <col min="516" max="516" width="4.7109375" customWidth="1"/>
    <col min="517" max="517" width="0.28515625" customWidth="1"/>
    <col min="518" max="518" width="3.42578125" customWidth="1"/>
    <col min="757" max="757" width="3.42578125" customWidth="1"/>
    <col min="758" max="758" width="5.42578125" customWidth="1"/>
    <col min="759" max="759" width="5.85546875" customWidth="1"/>
    <col min="760" max="760" width="2.7109375" customWidth="1"/>
    <col min="761" max="761" width="0.28515625" customWidth="1"/>
    <col min="762" max="762" width="6.140625" customWidth="1"/>
    <col min="763" max="763" width="15.28515625" customWidth="1"/>
    <col min="764" max="764" width="0.140625" customWidth="1"/>
    <col min="765" max="765" width="5" customWidth="1"/>
    <col min="766" max="766" width="17.140625" customWidth="1"/>
    <col min="767" max="767" width="10.85546875" customWidth="1"/>
    <col min="768" max="768" width="12" customWidth="1"/>
    <col min="769" max="769" width="1.28515625" customWidth="1"/>
    <col min="770" max="770" width="1" customWidth="1"/>
    <col min="771" max="771" width="3.7109375" customWidth="1"/>
    <col min="772" max="772" width="4.7109375" customWidth="1"/>
    <col min="773" max="773" width="0.28515625" customWidth="1"/>
    <col min="774" max="774" width="3.42578125" customWidth="1"/>
    <col min="1013" max="1013" width="3.42578125" customWidth="1"/>
    <col min="1014" max="1014" width="5.42578125" customWidth="1"/>
    <col min="1015" max="1015" width="5.85546875" customWidth="1"/>
    <col min="1016" max="1016" width="2.7109375" customWidth="1"/>
    <col min="1017" max="1017" width="0.28515625" customWidth="1"/>
    <col min="1018" max="1018" width="6.140625" customWidth="1"/>
    <col min="1019" max="1019" width="15.28515625" customWidth="1"/>
    <col min="1020" max="1020" width="0.140625" customWidth="1"/>
    <col min="1021" max="1021" width="5" customWidth="1"/>
    <col min="1022" max="1022" width="17.140625" customWidth="1"/>
    <col min="1023" max="1023" width="10.85546875" customWidth="1"/>
    <col min="1024" max="1024" width="12" customWidth="1"/>
    <col min="1025" max="1025" width="1.28515625" customWidth="1"/>
    <col min="1026" max="1026" width="1" customWidth="1"/>
    <col min="1027" max="1027" width="3.7109375" customWidth="1"/>
    <col min="1028" max="1028" width="4.7109375" customWidth="1"/>
    <col min="1029" max="1029" width="0.28515625" customWidth="1"/>
    <col min="1030" max="1030" width="3.42578125" customWidth="1"/>
    <col min="1269" max="1269" width="3.42578125" customWidth="1"/>
    <col min="1270" max="1270" width="5.42578125" customWidth="1"/>
    <col min="1271" max="1271" width="5.85546875" customWidth="1"/>
    <col min="1272" max="1272" width="2.7109375" customWidth="1"/>
    <col min="1273" max="1273" width="0.28515625" customWidth="1"/>
    <col min="1274" max="1274" width="6.140625" customWidth="1"/>
    <col min="1275" max="1275" width="15.28515625" customWidth="1"/>
    <col min="1276" max="1276" width="0.140625" customWidth="1"/>
    <col min="1277" max="1277" width="5" customWidth="1"/>
    <col min="1278" max="1278" width="17.140625" customWidth="1"/>
    <col min="1279" max="1279" width="10.85546875" customWidth="1"/>
    <col min="1280" max="1280" width="12" customWidth="1"/>
    <col min="1281" max="1281" width="1.28515625" customWidth="1"/>
    <col min="1282" max="1282" width="1" customWidth="1"/>
    <col min="1283" max="1283" width="3.7109375" customWidth="1"/>
    <col min="1284" max="1284" width="4.7109375" customWidth="1"/>
    <col min="1285" max="1285" width="0.28515625" customWidth="1"/>
    <col min="1286" max="1286" width="3.42578125" customWidth="1"/>
    <col min="1525" max="1525" width="3.42578125" customWidth="1"/>
    <col min="1526" max="1526" width="5.42578125" customWidth="1"/>
    <col min="1527" max="1527" width="5.85546875" customWidth="1"/>
    <col min="1528" max="1528" width="2.7109375" customWidth="1"/>
    <col min="1529" max="1529" width="0.28515625" customWidth="1"/>
    <col min="1530" max="1530" width="6.140625" customWidth="1"/>
    <col min="1531" max="1531" width="15.28515625" customWidth="1"/>
    <col min="1532" max="1532" width="0.140625" customWidth="1"/>
    <col min="1533" max="1533" width="5" customWidth="1"/>
    <col min="1534" max="1534" width="17.140625" customWidth="1"/>
    <col min="1535" max="1535" width="10.85546875" customWidth="1"/>
    <col min="1536" max="1536" width="12" customWidth="1"/>
    <col min="1537" max="1537" width="1.28515625" customWidth="1"/>
    <col min="1538" max="1538" width="1" customWidth="1"/>
    <col min="1539" max="1539" width="3.7109375" customWidth="1"/>
    <col min="1540" max="1540" width="4.7109375" customWidth="1"/>
    <col min="1541" max="1541" width="0.28515625" customWidth="1"/>
    <col min="1542" max="1542" width="3.42578125" customWidth="1"/>
    <col min="1781" max="1781" width="3.42578125" customWidth="1"/>
    <col min="1782" max="1782" width="5.42578125" customWidth="1"/>
    <col min="1783" max="1783" width="5.85546875" customWidth="1"/>
    <col min="1784" max="1784" width="2.7109375" customWidth="1"/>
    <col min="1785" max="1785" width="0.28515625" customWidth="1"/>
    <col min="1786" max="1786" width="6.140625" customWidth="1"/>
    <col min="1787" max="1787" width="15.28515625" customWidth="1"/>
    <col min="1788" max="1788" width="0.140625" customWidth="1"/>
    <col min="1789" max="1789" width="5" customWidth="1"/>
    <col min="1790" max="1790" width="17.140625" customWidth="1"/>
    <col min="1791" max="1791" width="10.85546875" customWidth="1"/>
    <col min="1792" max="1792" width="12" customWidth="1"/>
    <col min="1793" max="1793" width="1.28515625" customWidth="1"/>
    <col min="1794" max="1794" width="1" customWidth="1"/>
    <col min="1795" max="1795" width="3.7109375" customWidth="1"/>
    <col min="1796" max="1796" width="4.7109375" customWidth="1"/>
    <col min="1797" max="1797" width="0.28515625" customWidth="1"/>
    <col min="1798" max="1798" width="3.42578125" customWidth="1"/>
    <col min="2037" max="2037" width="3.42578125" customWidth="1"/>
    <col min="2038" max="2038" width="5.42578125" customWidth="1"/>
    <col min="2039" max="2039" width="5.85546875" customWidth="1"/>
    <col min="2040" max="2040" width="2.7109375" customWidth="1"/>
    <col min="2041" max="2041" width="0.28515625" customWidth="1"/>
    <col min="2042" max="2042" width="6.140625" customWidth="1"/>
    <col min="2043" max="2043" width="15.28515625" customWidth="1"/>
    <col min="2044" max="2044" width="0.140625" customWidth="1"/>
    <col min="2045" max="2045" width="5" customWidth="1"/>
    <col min="2046" max="2046" width="17.140625" customWidth="1"/>
    <col min="2047" max="2047" width="10.85546875" customWidth="1"/>
    <col min="2048" max="2048" width="12" customWidth="1"/>
    <col min="2049" max="2049" width="1.28515625" customWidth="1"/>
    <col min="2050" max="2050" width="1" customWidth="1"/>
    <col min="2051" max="2051" width="3.7109375" customWidth="1"/>
    <col min="2052" max="2052" width="4.7109375" customWidth="1"/>
    <col min="2053" max="2053" width="0.28515625" customWidth="1"/>
    <col min="2054" max="2054" width="3.42578125" customWidth="1"/>
    <col min="2293" max="2293" width="3.42578125" customWidth="1"/>
    <col min="2294" max="2294" width="5.42578125" customWidth="1"/>
    <col min="2295" max="2295" width="5.85546875" customWidth="1"/>
    <col min="2296" max="2296" width="2.7109375" customWidth="1"/>
    <col min="2297" max="2297" width="0.28515625" customWidth="1"/>
    <col min="2298" max="2298" width="6.140625" customWidth="1"/>
    <col min="2299" max="2299" width="15.28515625" customWidth="1"/>
    <col min="2300" max="2300" width="0.140625" customWidth="1"/>
    <col min="2301" max="2301" width="5" customWidth="1"/>
    <col min="2302" max="2302" width="17.140625" customWidth="1"/>
    <col min="2303" max="2303" width="10.85546875" customWidth="1"/>
    <col min="2304" max="2304" width="12" customWidth="1"/>
    <col min="2305" max="2305" width="1.28515625" customWidth="1"/>
    <col min="2306" max="2306" width="1" customWidth="1"/>
    <col min="2307" max="2307" width="3.7109375" customWidth="1"/>
    <col min="2308" max="2308" width="4.7109375" customWidth="1"/>
    <col min="2309" max="2309" width="0.28515625" customWidth="1"/>
    <col min="2310" max="2310" width="3.42578125" customWidth="1"/>
    <col min="2549" max="2549" width="3.42578125" customWidth="1"/>
    <col min="2550" max="2550" width="5.42578125" customWidth="1"/>
    <col min="2551" max="2551" width="5.85546875" customWidth="1"/>
    <col min="2552" max="2552" width="2.7109375" customWidth="1"/>
    <col min="2553" max="2553" width="0.28515625" customWidth="1"/>
    <col min="2554" max="2554" width="6.140625" customWidth="1"/>
    <col min="2555" max="2555" width="15.28515625" customWidth="1"/>
    <col min="2556" max="2556" width="0.140625" customWidth="1"/>
    <col min="2557" max="2557" width="5" customWidth="1"/>
    <col min="2558" max="2558" width="17.140625" customWidth="1"/>
    <col min="2559" max="2559" width="10.85546875" customWidth="1"/>
    <col min="2560" max="2560" width="12" customWidth="1"/>
    <col min="2561" max="2561" width="1.28515625" customWidth="1"/>
    <col min="2562" max="2562" width="1" customWidth="1"/>
    <col min="2563" max="2563" width="3.7109375" customWidth="1"/>
    <col min="2564" max="2564" width="4.7109375" customWidth="1"/>
    <col min="2565" max="2565" width="0.28515625" customWidth="1"/>
    <col min="2566" max="2566" width="3.42578125" customWidth="1"/>
    <col min="2805" max="2805" width="3.42578125" customWidth="1"/>
    <col min="2806" max="2806" width="5.42578125" customWidth="1"/>
    <col min="2807" max="2807" width="5.85546875" customWidth="1"/>
    <col min="2808" max="2808" width="2.7109375" customWidth="1"/>
    <col min="2809" max="2809" width="0.28515625" customWidth="1"/>
    <col min="2810" max="2810" width="6.140625" customWidth="1"/>
    <col min="2811" max="2811" width="15.28515625" customWidth="1"/>
    <col min="2812" max="2812" width="0.140625" customWidth="1"/>
    <col min="2813" max="2813" width="5" customWidth="1"/>
    <col min="2814" max="2814" width="17.140625" customWidth="1"/>
    <col min="2815" max="2815" width="10.85546875" customWidth="1"/>
    <col min="2816" max="2816" width="12" customWidth="1"/>
    <col min="2817" max="2817" width="1.28515625" customWidth="1"/>
    <col min="2818" max="2818" width="1" customWidth="1"/>
    <col min="2819" max="2819" width="3.7109375" customWidth="1"/>
    <col min="2820" max="2820" width="4.7109375" customWidth="1"/>
    <col min="2821" max="2821" width="0.28515625" customWidth="1"/>
    <col min="2822" max="2822" width="3.42578125" customWidth="1"/>
    <col min="3061" max="3061" width="3.42578125" customWidth="1"/>
    <col min="3062" max="3062" width="5.42578125" customWidth="1"/>
    <col min="3063" max="3063" width="5.85546875" customWidth="1"/>
    <col min="3064" max="3064" width="2.7109375" customWidth="1"/>
    <col min="3065" max="3065" width="0.28515625" customWidth="1"/>
    <col min="3066" max="3066" width="6.140625" customWidth="1"/>
    <col min="3067" max="3067" width="15.28515625" customWidth="1"/>
    <col min="3068" max="3068" width="0.140625" customWidth="1"/>
    <col min="3069" max="3069" width="5" customWidth="1"/>
    <col min="3070" max="3070" width="17.140625" customWidth="1"/>
    <col min="3071" max="3071" width="10.85546875" customWidth="1"/>
    <col min="3072" max="3072" width="12" customWidth="1"/>
    <col min="3073" max="3073" width="1.28515625" customWidth="1"/>
    <col min="3074" max="3074" width="1" customWidth="1"/>
    <col min="3075" max="3075" width="3.7109375" customWidth="1"/>
    <col min="3076" max="3076" width="4.7109375" customWidth="1"/>
    <col min="3077" max="3077" width="0.28515625" customWidth="1"/>
    <col min="3078" max="3078" width="3.42578125" customWidth="1"/>
    <col min="3317" max="3317" width="3.42578125" customWidth="1"/>
    <col min="3318" max="3318" width="5.42578125" customWidth="1"/>
    <col min="3319" max="3319" width="5.85546875" customWidth="1"/>
    <col min="3320" max="3320" width="2.7109375" customWidth="1"/>
    <col min="3321" max="3321" width="0.28515625" customWidth="1"/>
    <col min="3322" max="3322" width="6.140625" customWidth="1"/>
    <col min="3323" max="3323" width="15.28515625" customWidth="1"/>
    <col min="3324" max="3324" width="0.140625" customWidth="1"/>
    <col min="3325" max="3325" width="5" customWidth="1"/>
    <col min="3326" max="3326" width="17.140625" customWidth="1"/>
    <col min="3327" max="3327" width="10.85546875" customWidth="1"/>
    <col min="3328" max="3328" width="12" customWidth="1"/>
    <col min="3329" max="3329" width="1.28515625" customWidth="1"/>
    <col min="3330" max="3330" width="1" customWidth="1"/>
    <col min="3331" max="3331" width="3.7109375" customWidth="1"/>
    <col min="3332" max="3332" width="4.7109375" customWidth="1"/>
    <col min="3333" max="3333" width="0.28515625" customWidth="1"/>
    <col min="3334" max="3334" width="3.42578125" customWidth="1"/>
    <col min="3573" max="3573" width="3.42578125" customWidth="1"/>
    <col min="3574" max="3574" width="5.42578125" customWidth="1"/>
    <col min="3575" max="3575" width="5.85546875" customWidth="1"/>
    <col min="3576" max="3576" width="2.7109375" customWidth="1"/>
    <col min="3577" max="3577" width="0.28515625" customWidth="1"/>
    <col min="3578" max="3578" width="6.140625" customWidth="1"/>
    <col min="3579" max="3579" width="15.28515625" customWidth="1"/>
    <col min="3580" max="3580" width="0.140625" customWidth="1"/>
    <col min="3581" max="3581" width="5" customWidth="1"/>
    <col min="3582" max="3582" width="17.140625" customWidth="1"/>
    <col min="3583" max="3583" width="10.85546875" customWidth="1"/>
    <col min="3584" max="3584" width="12" customWidth="1"/>
    <col min="3585" max="3585" width="1.28515625" customWidth="1"/>
    <col min="3586" max="3586" width="1" customWidth="1"/>
    <col min="3587" max="3587" width="3.7109375" customWidth="1"/>
    <col min="3588" max="3588" width="4.7109375" customWidth="1"/>
    <col min="3589" max="3589" width="0.28515625" customWidth="1"/>
    <col min="3590" max="3590" width="3.42578125" customWidth="1"/>
    <col min="3829" max="3829" width="3.42578125" customWidth="1"/>
    <col min="3830" max="3830" width="5.42578125" customWidth="1"/>
    <col min="3831" max="3831" width="5.85546875" customWidth="1"/>
    <col min="3832" max="3832" width="2.7109375" customWidth="1"/>
    <col min="3833" max="3833" width="0.28515625" customWidth="1"/>
    <col min="3834" max="3834" width="6.140625" customWidth="1"/>
    <col min="3835" max="3835" width="15.28515625" customWidth="1"/>
    <col min="3836" max="3836" width="0.140625" customWidth="1"/>
    <col min="3837" max="3837" width="5" customWidth="1"/>
    <col min="3838" max="3838" width="17.140625" customWidth="1"/>
    <col min="3839" max="3839" width="10.85546875" customWidth="1"/>
    <col min="3840" max="3840" width="12" customWidth="1"/>
    <col min="3841" max="3841" width="1.28515625" customWidth="1"/>
    <col min="3842" max="3842" width="1" customWidth="1"/>
    <col min="3843" max="3843" width="3.7109375" customWidth="1"/>
    <col min="3844" max="3844" width="4.7109375" customWidth="1"/>
    <col min="3845" max="3845" width="0.28515625" customWidth="1"/>
    <col min="3846" max="3846" width="3.42578125" customWidth="1"/>
    <col min="4085" max="4085" width="3.42578125" customWidth="1"/>
    <col min="4086" max="4086" width="5.42578125" customWidth="1"/>
    <col min="4087" max="4087" width="5.85546875" customWidth="1"/>
    <col min="4088" max="4088" width="2.7109375" customWidth="1"/>
    <col min="4089" max="4089" width="0.28515625" customWidth="1"/>
    <col min="4090" max="4090" width="6.140625" customWidth="1"/>
    <col min="4091" max="4091" width="15.28515625" customWidth="1"/>
    <col min="4092" max="4092" width="0.140625" customWidth="1"/>
    <col min="4093" max="4093" width="5" customWidth="1"/>
    <col min="4094" max="4094" width="17.140625" customWidth="1"/>
    <col min="4095" max="4095" width="10.85546875" customWidth="1"/>
    <col min="4096" max="4096" width="12" customWidth="1"/>
    <col min="4097" max="4097" width="1.28515625" customWidth="1"/>
    <col min="4098" max="4098" width="1" customWidth="1"/>
    <col min="4099" max="4099" width="3.7109375" customWidth="1"/>
    <col min="4100" max="4100" width="4.7109375" customWidth="1"/>
    <col min="4101" max="4101" width="0.28515625" customWidth="1"/>
    <col min="4102" max="4102" width="3.42578125" customWidth="1"/>
    <col min="4341" max="4341" width="3.42578125" customWidth="1"/>
    <col min="4342" max="4342" width="5.42578125" customWidth="1"/>
    <col min="4343" max="4343" width="5.85546875" customWidth="1"/>
    <col min="4344" max="4344" width="2.7109375" customWidth="1"/>
    <col min="4345" max="4345" width="0.28515625" customWidth="1"/>
    <col min="4346" max="4346" width="6.140625" customWidth="1"/>
    <col min="4347" max="4347" width="15.28515625" customWidth="1"/>
    <col min="4348" max="4348" width="0.140625" customWidth="1"/>
    <col min="4349" max="4349" width="5" customWidth="1"/>
    <col min="4350" max="4350" width="17.140625" customWidth="1"/>
    <col min="4351" max="4351" width="10.85546875" customWidth="1"/>
    <col min="4352" max="4352" width="12" customWidth="1"/>
    <col min="4353" max="4353" width="1.28515625" customWidth="1"/>
    <col min="4354" max="4354" width="1" customWidth="1"/>
    <col min="4355" max="4355" width="3.7109375" customWidth="1"/>
    <col min="4356" max="4356" width="4.7109375" customWidth="1"/>
    <col min="4357" max="4357" width="0.28515625" customWidth="1"/>
    <col min="4358" max="4358" width="3.42578125" customWidth="1"/>
    <col min="4597" max="4597" width="3.42578125" customWidth="1"/>
    <col min="4598" max="4598" width="5.42578125" customWidth="1"/>
    <col min="4599" max="4599" width="5.85546875" customWidth="1"/>
    <col min="4600" max="4600" width="2.7109375" customWidth="1"/>
    <col min="4601" max="4601" width="0.28515625" customWidth="1"/>
    <col min="4602" max="4602" width="6.140625" customWidth="1"/>
    <col min="4603" max="4603" width="15.28515625" customWidth="1"/>
    <col min="4604" max="4604" width="0.140625" customWidth="1"/>
    <col min="4605" max="4605" width="5" customWidth="1"/>
    <col min="4606" max="4606" width="17.140625" customWidth="1"/>
    <col min="4607" max="4607" width="10.85546875" customWidth="1"/>
    <col min="4608" max="4608" width="12" customWidth="1"/>
    <col min="4609" max="4609" width="1.28515625" customWidth="1"/>
    <col min="4610" max="4610" width="1" customWidth="1"/>
    <col min="4611" max="4611" width="3.7109375" customWidth="1"/>
    <col min="4612" max="4612" width="4.7109375" customWidth="1"/>
    <col min="4613" max="4613" width="0.28515625" customWidth="1"/>
    <col min="4614" max="4614" width="3.42578125" customWidth="1"/>
    <col min="4853" max="4853" width="3.42578125" customWidth="1"/>
    <col min="4854" max="4854" width="5.42578125" customWidth="1"/>
    <col min="4855" max="4855" width="5.85546875" customWidth="1"/>
    <col min="4856" max="4856" width="2.7109375" customWidth="1"/>
    <col min="4857" max="4857" width="0.28515625" customWidth="1"/>
    <col min="4858" max="4858" width="6.140625" customWidth="1"/>
    <col min="4859" max="4859" width="15.28515625" customWidth="1"/>
    <col min="4860" max="4860" width="0.140625" customWidth="1"/>
    <col min="4861" max="4861" width="5" customWidth="1"/>
    <col min="4862" max="4862" width="17.140625" customWidth="1"/>
    <col min="4863" max="4863" width="10.85546875" customWidth="1"/>
    <col min="4864" max="4864" width="12" customWidth="1"/>
    <col min="4865" max="4865" width="1.28515625" customWidth="1"/>
    <col min="4866" max="4866" width="1" customWidth="1"/>
    <col min="4867" max="4867" width="3.7109375" customWidth="1"/>
    <col min="4868" max="4868" width="4.7109375" customWidth="1"/>
    <col min="4869" max="4869" width="0.28515625" customWidth="1"/>
    <col min="4870" max="4870" width="3.42578125" customWidth="1"/>
    <col min="5109" max="5109" width="3.42578125" customWidth="1"/>
    <col min="5110" max="5110" width="5.42578125" customWidth="1"/>
    <col min="5111" max="5111" width="5.85546875" customWidth="1"/>
    <col min="5112" max="5112" width="2.7109375" customWidth="1"/>
    <col min="5113" max="5113" width="0.28515625" customWidth="1"/>
    <col min="5114" max="5114" width="6.140625" customWidth="1"/>
    <col min="5115" max="5115" width="15.28515625" customWidth="1"/>
    <col min="5116" max="5116" width="0.140625" customWidth="1"/>
    <col min="5117" max="5117" width="5" customWidth="1"/>
    <col min="5118" max="5118" width="17.140625" customWidth="1"/>
    <col min="5119" max="5119" width="10.85546875" customWidth="1"/>
    <col min="5120" max="5120" width="12" customWidth="1"/>
    <col min="5121" max="5121" width="1.28515625" customWidth="1"/>
    <col min="5122" max="5122" width="1" customWidth="1"/>
    <col min="5123" max="5123" width="3.7109375" customWidth="1"/>
    <col min="5124" max="5124" width="4.7109375" customWidth="1"/>
    <col min="5125" max="5125" width="0.28515625" customWidth="1"/>
    <col min="5126" max="5126" width="3.42578125" customWidth="1"/>
    <col min="5365" max="5365" width="3.42578125" customWidth="1"/>
    <col min="5366" max="5366" width="5.42578125" customWidth="1"/>
    <col min="5367" max="5367" width="5.85546875" customWidth="1"/>
    <col min="5368" max="5368" width="2.7109375" customWidth="1"/>
    <col min="5369" max="5369" width="0.28515625" customWidth="1"/>
    <col min="5370" max="5370" width="6.140625" customWidth="1"/>
    <col min="5371" max="5371" width="15.28515625" customWidth="1"/>
    <col min="5372" max="5372" width="0.140625" customWidth="1"/>
    <col min="5373" max="5373" width="5" customWidth="1"/>
    <col min="5374" max="5374" width="17.140625" customWidth="1"/>
    <col min="5375" max="5375" width="10.85546875" customWidth="1"/>
    <col min="5376" max="5376" width="12" customWidth="1"/>
    <col min="5377" max="5377" width="1.28515625" customWidth="1"/>
    <col min="5378" max="5378" width="1" customWidth="1"/>
    <col min="5379" max="5379" width="3.7109375" customWidth="1"/>
    <col min="5380" max="5380" width="4.7109375" customWidth="1"/>
    <col min="5381" max="5381" width="0.28515625" customWidth="1"/>
    <col min="5382" max="5382" width="3.42578125" customWidth="1"/>
    <col min="5621" max="5621" width="3.42578125" customWidth="1"/>
    <col min="5622" max="5622" width="5.42578125" customWidth="1"/>
    <col min="5623" max="5623" width="5.85546875" customWidth="1"/>
    <col min="5624" max="5624" width="2.7109375" customWidth="1"/>
    <col min="5625" max="5625" width="0.28515625" customWidth="1"/>
    <col min="5626" max="5626" width="6.140625" customWidth="1"/>
    <col min="5627" max="5627" width="15.28515625" customWidth="1"/>
    <col min="5628" max="5628" width="0.140625" customWidth="1"/>
    <col min="5629" max="5629" width="5" customWidth="1"/>
    <col min="5630" max="5630" width="17.140625" customWidth="1"/>
    <col min="5631" max="5631" width="10.85546875" customWidth="1"/>
    <col min="5632" max="5632" width="12" customWidth="1"/>
    <col min="5633" max="5633" width="1.28515625" customWidth="1"/>
    <col min="5634" max="5634" width="1" customWidth="1"/>
    <col min="5635" max="5635" width="3.7109375" customWidth="1"/>
    <col min="5636" max="5636" width="4.7109375" customWidth="1"/>
    <col min="5637" max="5637" width="0.28515625" customWidth="1"/>
    <col min="5638" max="5638" width="3.42578125" customWidth="1"/>
    <col min="5877" max="5877" width="3.42578125" customWidth="1"/>
    <col min="5878" max="5878" width="5.42578125" customWidth="1"/>
    <col min="5879" max="5879" width="5.85546875" customWidth="1"/>
    <col min="5880" max="5880" width="2.7109375" customWidth="1"/>
    <col min="5881" max="5881" width="0.28515625" customWidth="1"/>
    <col min="5882" max="5882" width="6.140625" customWidth="1"/>
    <col min="5883" max="5883" width="15.28515625" customWidth="1"/>
    <col min="5884" max="5884" width="0.140625" customWidth="1"/>
    <col min="5885" max="5885" width="5" customWidth="1"/>
    <col min="5886" max="5886" width="17.140625" customWidth="1"/>
    <col min="5887" max="5887" width="10.85546875" customWidth="1"/>
    <col min="5888" max="5888" width="12" customWidth="1"/>
    <col min="5889" max="5889" width="1.28515625" customWidth="1"/>
    <col min="5890" max="5890" width="1" customWidth="1"/>
    <col min="5891" max="5891" width="3.7109375" customWidth="1"/>
    <col min="5892" max="5892" width="4.7109375" customWidth="1"/>
    <col min="5893" max="5893" width="0.28515625" customWidth="1"/>
    <col min="5894" max="5894" width="3.42578125" customWidth="1"/>
    <col min="6133" max="6133" width="3.42578125" customWidth="1"/>
    <col min="6134" max="6134" width="5.42578125" customWidth="1"/>
    <col min="6135" max="6135" width="5.85546875" customWidth="1"/>
    <col min="6136" max="6136" width="2.7109375" customWidth="1"/>
    <col min="6137" max="6137" width="0.28515625" customWidth="1"/>
    <col min="6138" max="6138" width="6.140625" customWidth="1"/>
    <col min="6139" max="6139" width="15.28515625" customWidth="1"/>
    <col min="6140" max="6140" width="0.140625" customWidth="1"/>
    <col min="6141" max="6141" width="5" customWidth="1"/>
    <col min="6142" max="6142" width="17.140625" customWidth="1"/>
    <col min="6143" max="6143" width="10.85546875" customWidth="1"/>
    <col min="6144" max="6144" width="12" customWidth="1"/>
    <col min="6145" max="6145" width="1.28515625" customWidth="1"/>
    <col min="6146" max="6146" width="1" customWidth="1"/>
    <col min="6147" max="6147" width="3.7109375" customWidth="1"/>
    <col min="6148" max="6148" width="4.7109375" customWidth="1"/>
    <col min="6149" max="6149" width="0.28515625" customWidth="1"/>
    <col min="6150" max="6150" width="3.42578125" customWidth="1"/>
    <col min="6389" max="6389" width="3.42578125" customWidth="1"/>
    <col min="6390" max="6390" width="5.42578125" customWidth="1"/>
    <col min="6391" max="6391" width="5.85546875" customWidth="1"/>
    <col min="6392" max="6392" width="2.7109375" customWidth="1"/>
    <col min="6393" max="6393" width="0.28515625" customWidth="1"/>
    <col min="6394" max="6394" width="6.140625" customWidth="1"/>
    <col min="6395" max="6395" width="15.28515625" customWidth="1"/>
    <col min="6396" max="6396" width="0.140625" customWidth="1"/>
    <col min="6397" max="6397" width="5" customWidth="1"/>
    <col min="6398" max="6398" width="17.140625" customWidth="1"/>
    <col min="6399" max="6399" width="10.85546875" customWidth="1"/>
    <col min="6400" max="6400" width="12" customWidth="1"/>
    <col min="6401" max="6401" width="1.28515625" customWidth="1"/>
    <col min="6402" max="6402" width="1" customWidth="1"/>
    <col min="6403" max="6403" width="3.7109375" customWidth="1"/>
    <col min="6404" max="6404" width="4.7109375" customWidth="1"/>
    <col min="6405" max="6405" width="0.28515625" customWidth="1"/>
    <col min="6406" max="6406" width="3.42578125" customWidth="1"/>
    <col min="6645" max="6645" width="3.42578125" customWidth="1"/>
    <col min="6646" max="6646" width="5.42578125" customWidth="1"/>
    <col min="6647" max="6647" width="5.85546875" customWidth="1"/>
    <col min="6648" max="6648" width="2.7109375" customWidth="1"/>
    <col min="6649" max="6649" width="0.28515625" customWidth="1"/>
    <col min="6650" max="6650" width="6.140625" customWidth="1"/>
    <col min="6651" max="6651" width="15.28515625" customWidth="1"/>
    <col min="6652" max="6652" width="0.140625" customWidth="1"/>
    <col min="6653" max="6653" width="5" customWidth="1"/>
    <col min="6654" max="6654" width="17.140625" customWidth="1"/>
    <col min="6655" max="6655" width="10.85546875" customWidth="1"/>
    <col min="6656" max="6656" width="12" customWidth="1"/>
    <col min="6657" max="6657" width="1.28515625" customWidth="1"/>
    <col min="6658" max="6658" width="1" customWidth="1"/>
    <col min="6659" max="6659" width="3.7109375" customWidth="1"/>
    <col min="6660" max="6660" width="4.7109375" customWidth="1"/>
    <col min="6661" max="6661" width="0.28515625" customWidth="1"/>
    <col min="6662" max="6662" width="3.42578125" customWidth="1"/>
    <col min="6901" max="6901" width="3.42578125" customWidth="1"/>
    <col min="6902" max="6902" width="5.42578125" customWidth="1"/>
    <col min="6903" max="6903" width="5.85546875" customWidth="1"/>
    <col min="6904" max="6904" width="2.7109375" customWidth="1"/>
    <col min="6905" max="6905" width="0.28515625" customWidth="1"/>
    <col min="6906" max="6906" width="6.140625" customWidth="1"/>
    <col min="6907" max="6907" width="15.28515625" customWidth="1"/>
    <col min="6908" max="6908" width="0.140625" customWidth="1"/>
    <col min="6909" max="6909" width="5" customWidth="1"/>
    <col min="6910" max="6910" width="17.140625" customWidth="1"/>
    <col min="6911" max="6911" width="10.85546875" customWidth="1"/>
    <col min="6912" max="6912" width="12" customWidth="1"/>
    <col min="6913" max="6913" width="1.28515625" customWidth="1"/>
    <col min="6914" max="6914" width="1" customWidth="1"/>
    <col min="6915" max="6915" width="3.7109375" customWidth="1"/>
    <col min="6916" max="6916" width="4.7109375" customWidth="1"/>
    <col min="6917" max="6917" width="0.28515625" customWidth="1"/>
    <col min="6918" max="6918" width="3.42578125" customWidth="1"/>
    <col min="7157" max="7157" width="3.42578125" customWidth="1"/>
    <col min="7158" max="7158" width="5.42578125" customWidth="1"/>
    <col min="7159" max="7159" width="5.85546875" customWidth="1"/>
    <col min="7160" max="7160" width="2.7109375" customWidth="1"/>
    <col min="7161" max="7161" width="0.28515625" customWidth="1"/>
    <col min="7162" max="7162" width="6.140625" customWidth="1"/>
    <col min="7163" max="7163" width="15.28515625" customWidth="1"/>
    <col min="7164" max="7164" width="0.140625" customWidth="1"/>
    <col min="7165" max="7165" width="5" customWidth="1"/>
    <col min="7166" max="7166" width="17.140625" customWidth="1"/>
    <col min="7167" max="7167" width="10.85546875" customWidth="1"/>
    <col min="7168" max="7168" width="12" customWidth="1"/>
    <col min="7169" max="7169" width="1.28515625" customWidth="1"/>
    <col min="7170" max="7170" width="1" customWidth="1"/>
    <col min="7171" max="7171" width="3.7109375" customWidth="1"/>
    <col min="7172" max="7172" width="4.7109375" customWidth="1"/>
    <col min="7173" max="7173" width="0.28515625" customWidth="1"/>
    <col min="7174" max="7174" width="3.42578125" customWidth="1"/>
    <col min="7413" max="7413" width="3.42578125" customWidth="1"/>
    <col min="7414" max="7414" width="5.42578125" customWidth="1"/>
    <col min="7415" max="7415" width="5.85546875" customWidth="1"/>
    <col min="7416" max="7416" width="2.7109375" customWidth="1"/>
    <col min="7417" max="7417" width="0.28515625" customWidth="1"/>
    <col min="7418" max="7418" width="6.140625" customWidth="1"/>
    <col min="7419" max="7419" width="15.28515625" customWidth="1"/>
    <col min="7420" max="7420" width="0.140625" customWidth="1"/>
    <col min="7421" max="7421" width="5" customWidth="1"/>
    <col min="7422" max="7422" width="17.140625" customWidth="1"/>
    <col min="7423" max="7423" width="10.85546875" customWidth="1"/>
    <col min="7424" max="7424" width="12" customWidth="1"/>
    <col min="7425" max="7425" width="1.28515625" customWidth="1"/>
    <col min="7426" max="7426" width="1" customWidth="1"/>
    <col min="7427" max="7427" width="3.7109375" customWidth="1"/>
    <col min="7428" max="7428" width="4.7109375" customWidth="1"/>
    <col min="7429" max="7429" width="0.28515625" customWidth="1"/>
    <col min="7430" max="7430" width="3.42578125" customWidth="1"/>
    <col min="7669" max="7669" width="3.42578125" customWidth="1"/>
    <col min="7670" max="7670" width="5.42578125" customWidth="1"/>
    <col min="7671" max="7671" width="5.85546875" customWidth="1"/>
    <col min="7672" max="7672" width="2.7109375" customWidth="1"/>
    <col min="7673" max="7673" width="0.28515625" customWidth="1"/>
    <col min="7674" max="7674" width="6.140625" customWidth="1"/>
    <col min="7675" max="7675" width="15.28515625" customWidth="1"/>
    <col min="7676" max="7676" width="0.140625" customWidth="1"/>
    <col min="7677" max="7677" width="5" customWidth="1"/>
    <col min="7678" max="7678" width="17.140625" customWidth="1"/>
    <col min="7679" max="7679" width="10.85546875" customWidth="1"/>
    <col min="7680" max="7680" width="12" customWidth="1"/>
    <col min="7681" max="7681" width="1.28515625" customWidth="1"/>
    <col min="7682" max="7682" width="1" customWidth="1"/>
    <col min="7683" max="7683" width="3.7109375" customWidth="1"/>
    <col min="7684" max="7684" width="4.7109375" customWidth="1"/>
    <col min="7685" max="7685" width="0.28515625" customWidth="1"/>
    <col min="7686" max="7686" width="3.42578125" customWidth="1"/>
    <col min="7925" max="7925" width="3.42578125" customWidth="1"/>
    <col min="7926" max="7926" width="5.42578125" customWidth="1"/>
    <col min="7927" max="7927" width="5.85546875" customWidth="1"/>
    <col min="7928" max="7928" width="2.7109375" customWidth="1"/>
    <col min="7929" max="7929" width="0.28515625" customWidth="1"/>
    <col min="7930" max="7930" width="6.140625" customWidth="1"/>
    <col min="7931" max="7931" width="15.28515625" customWidth="1"/>
    <col min="7932" max="7932" width="0.140625" customWidth="1"/>
    <col min="7933" max="7933" width="5" customWidth="1"/>
    <col min="7934" max="7934" width="17.140625" customWidth="1"/>
    <col min="7935" max="7935" width="10.85546875" customWidth="1"/>
    <col min="7936" max="7936" width="12" customWidth="1"/>
    <col min="7937" max="7937" width="1.28515625" customWidth="1"/>
    <col min="7938" max="7938" width="1" customWidth="1"/>
    <col min="7939" max="7939" width="3.7109375" customWidth="1"/>
    <col min="7940" max="7940" width="4.7109375" customWidth="1"/>
    <col min="7941" max="7941" width="0.28515625" customWidth="1"/>
    <col min="7942" max="7942" width="3.42578125" customWidth="1"/>
    <col min="8181" max="8181" width="3.42578125" customWidth="1"/>
    <col min="8182" max="8182" width="5.42578125" customWidth="1"/>
    <col min="8183" max="8183" width="5.85546875" customWidth="1"/>
    <col min="8184" max="8184" width="2.7109375" customWidth="1"/>
    <col min="8185" max="8185" width="0.28515625" customWidth="1"/>
    <col min="8186" max="8186" width="6.140625" customWidth="1"/>
    <col min="8187" max="8187" width="15.28515625" customWidth="1"/>
    <col min="8188" max="8188" width="0.140625" customWidth="1"/>
    <col min="8189" max="8189" width="5" customWidth="1"/>
    <col min="8190" max="8190" width="17.140625" customWidth="1"/>
    <col min="8191" max="8191" width="10.85546875" customWidth="1"/>
    <col min="8192" max="8192" width="12" customWidth="1"/>
    <col min="8193" max="8193" width="1.28515625" customWidth="1"/>
    <col min="8194" max="8194" width="1" customWidth="1"/>
    <col min="8195" max="8195" width="3.7109375" customWidth="1"/>
    <col min="8196" max="8196" width="4.7109375" customWidth="1"/>
    <col min="8197" max="8197" width="0.28515625" customWidth="1"/>
    <col min="8198" max="8198" width="3.42578125" customWidth="1"/>
    <col min="8437" max="8437" width="3.42578125" customWidth="1"/>
    <col min="8438" max="8438" width="5.42578125" customWidth="1"/>
    <col min="8439" max="8439" width="5.85546875" customWidth="1"/>
    <col min="8440" max="8440" width="2.7109375" customWidth="1"/>
    <col min="8441" max="8441" width="0.28515625" customWidth="1"/>
    <col min="8442" max="8442" width="6.140625" customWidth="1"/>
    <col min="8443" max="8443" width="15.28515625" customWidth="1"/>
    <col min="8444" max="8444" width="0.140625" customWidth="1"/>
    <col min="8445" max="8445" width="5" customWidth="1"/>
    <col min="8446" max="8446" width="17.140625" customWidth="1"/>
    <col min="8447" max="8447" width="10.85546875" customWidth="1"/>
    <col min="8448" max="8448" width="12" customWidth="1"/>
    <col min="8449" max="8449" width="1.28515625" customWidth="1"/>
    <col min="8450" max="8450" width="1" customWidth="1"/>
    <col min="8451" max="8451" width="3.7109375" customWidth="1"/>
    <col min="8452" max="8452" width="4.7109375" customWidth="1"/>
    <col min="8453" max="8453" width="0.28515625" customWidth="1"/>
    <col min="8454" max="8454" width="3.42578125" customWidth="1"/>
    <col min="8693" max="8693" width="3.42578125" customWidth="1"/>
    <col min="8694" max="8694" width="5.42578125" customWidth="1"/>
    <col min="8695" max="8695" width="5.85546875" customWidth="1"/>
    <col min="8696" max="8696" width="2.7109375" customWidth="1"/>
    <col min="8697" max="8697" width="0.28515625" customWidth="1"/>
    <col min="8698" max="8698" width="6.140625" customWidth="1"/>
    <col min="8699" max="8699" width="15.28515625" customWidth="1"/>
    <col min="8700" max="8700" width="0.140625" customWidth="1"/>
    <col min="8701" max="8701" width="5" customWidth="1"/>
    <col min="8702" max="8702" width="17.140625" customWidth="1"/>
    <col min="8703" max="8703" width="10.85546875" customWidth="1"/>
    <col min="8704" max="8704" width="12" customWidth="1"/>
    <col min="8705" max="8705" width="1.28515625" customWidth="1"/>
    <col min="8706" max="8706" width="1" customWidth="1"/>
    <col min="8707" max="8707" width="3.7109375" customWidth="1"/>
    <col min="8708" max="8708" width="4.7109375" customWidth="1"/>
    <col min="8709" max="8709" width="0.28515625" customWidth="1"/>
    <col min="8710" max="8710" width="3.42578125" customWidth="1"/>
    <col min="8949" max="8949" width="3.42578125" customWidth="1"/>
    <col min="8950" max="8950" width="5.42578125" customWidth="1"/>
    <col min="8951" max="8951" width="5.85546875" customWidth="1"/>
    <col min="8952" max="8952" width="2.7109375" customWidth="1"/>
    <col min="8953" max="8953" width="0.28515625" customWidth="1"/>
    <col min="8954" max="8954" width="6.140625" customWidth="1"/>
    <col min="8955" max="8955" width="15.28515625" customWidth="1"/>
    <col min="8956" max="8956" width="0.140625" customWidth="1"/>
    <col min="8957" max="8957" width="5" customWidth="1"/>
    <col min="8958" max="8958" width="17.140625" customWidth="1"/>
    <col min="8959" max="8959" width="10.85546875" customWidth="1"/>
    <col min="8960" max="8960" width="12" customWidth="1"/>
    <col min="8961" max="8961" width="1.28515625" customWidth="1"/>
    <col min="8962" max="8962" width="1" customWidth="1"/>
    <col min="8963" max="8963" width="3.7109375" customWidth="1"/>
    <col min="8964" max="8964" width="4.7109375" customWidth="1"/>
    <col min="8965" max="8965" width="0.28515625" customWidth="1"/>
    <col min="8966" max="8966" width="3.42578125" customWidth="1"/>
    <col min="9205" max="9205" width="3.42578125" customWidth="1"/>
    <col min="9206" max="9206" width="5.42578125" customWidth="1"/>
    <col min="9207" max="9207" width="5.85546875" customWidth="1"/>
    <col min="9208" max="9208" width="2.7109375" customWidth="1"/>
    <col min="9209" max="9209" width="0.28515625" customWidth="1"/>
    <col min="9210" max="9210" width="6.140625" customWidth="1"/>
    <col min="9211" max="9211" width="15.28515625" customWidth="1"/>
    <col min="9212" max="9212" width="0.140625" customWidth="1"/>
    <col min="9213" max="9213" width="5" customWidth="1"/>
    <col min="9214" max="9214" width="17.140625" customWidth="1"/>
    <col min="9215" max="9215" width="10.85546875" customWidth="1"/>
    <col min="9216" max="9216" width="12" customWidth="1"/>
    <col min="9217" max="9217" width="1.28515625" customWidth="1"/>
    <col min="9218" max="9218" width="1" customWidth="1"/>
    <col min="9219" max="9219" width="3.7109375" customWidth="1"/>
    <col min="9220" max="9220" width="4.7109375" customWidth="1"/>
    <col min="9221" max="9221" width="0.28515625" customWidth="1"/>
    <col min="9222" max="9222" width="3.42578125" customWidth="1"/>
    <col min="9461" max="9461" width="3.42578125" customWidth="1"/>
    <col min="9462" max="9462" width="5.42578125" customWidth="1"/>
    <col min="9463" max="9463" width="5.85546875" customWidth="1"/>
    <col min="9464" max="9464" width="2.7109375" customWidth="1"/>
    <col min="9465" max="9465" width="0.28515625" customWidth="1"/>
    <col min="9466" max="9466" width="6.140625" customWidth="1"/>
    <col min="9467" max="9467" width="15.28515625" customWidth="1"/>
    <col min="9468" max="9468" width="0.140625" customWidth="1"/>
    <col min="9469" max="9469" width="5" customWidth="1"/>
    <col min="9470" max="9470" width="17.140625" customWidth="1"/>
    <col min="9471" max="9471" width="10.85546875" customWidth="1"/>
    <col min="9472" max="9472" width="12" customWidth="1"/>
    <col min="9473" max="9473" width="1.28515625" customWidth="1"/>
    <col min="9474" max="9474" width="1" customWidth="1"/>
    <col min="9475" max="9475" width="3.7109375" customWidth="1"/>
    <col min="9476" max="9476" width="4.7109375" customWidth="1"/>
    <col min="9477" max="9477" width="0.28515625" customWidth="1"/>
    <col min="9478" max="9478" width="3.42578125" customWidth="1"/>
    <col min="9717" max="9717" width="3.42578125" customWidth="1"/>
    <col min="9718" max="9718" width="5.42578125" customWidth="1"/>
    <col min="9719" max="9719" width="5.85546875" customWidth="1"/>
    <col min="9720" max="9720" width="2.7109375" customWidth="1"/>
    <col min="9721" max="9721" width="0.28515625" customWidth="1"/>
    <col min="9722" max="9722" width="6.140625" customWidth="1"/>
    <col min="9723" max="9723" width="15.28515625" customWidth="1"/>
    <col min="9724" max="9724" width="0.140625" customWidth="1"/>
    <col min="9725" max="9725" width="5" customWidth="1"/>
    <col min="9726" max="9726" width="17.140625" customWidth="1"/>
    <col min="9727" max="9727" width="10.85546875" customWidth="1"/>
    <col min="9728" max="9728" width="12" customWidth="1"/>
    <col min="9729" max="9729" width="1.28515625" customWidth="1"/>
    <col min="9730" max="9730" width="1" customWidth="1"/>
    <col min="9731" max="9731" width="3.7109375" customWidth="1"/>
    <col min="9732" max="9732" width="4.7109375" customWidth="1"/>
    <col min="9733" max="9733" width="0.28515625" customWidth="1"/>
    <col min="9734" max="9734" width="3.42578125" customWidth="1"/>
    <col min="9973" max="9973" width="3.42578125" customWidth="1"/>
    <col min="9974" max="9974" width="5.42578125" customWidth="1"/>
    <col min="9975" max="9975" width="5.85546875" customWidth="1"/>
    <col min="9976" max="9976" width="2.7109375" customWidth="1"/>
    <col min="9977" max="9977" width="0.28515625" customWidth="1"/>
    <col min="9978" max="9978" width="6.140625" customWidth="1"/>
    <col min="9979" max="9979" width="15.28515625" customWidth="1"/>
    <col min="9980" max="9980" width="0.140625" customWidth="1"/>
    <col min="9981" max="9981" width="5" customWidth="1"/>
    <col min="9982" max="9982" width="17.140625" customWidth="1"/>
    <col min="9983" max="9983" width="10.85546875" customWidth="1"/>
    <col min="9984" max="9984" width="12" customWidth="1"/>
    <col min="9985" max="9985" width="1.28515625" customWidth="1"/>
    <col min="9986" max="9986" width="1" customWidth="1"/>
    <col min="9987" max="9987" width="3.7109375" customWidth="1"/>
    <col min="9988" max="9988" width="4.7109375" customWidth="1"/>
    <col min="9989" max="9989" width="0.28515625" customWidth="1"/>
    <col min="9990" max="9990" width="3.42578125" customWidth="1"/>
    <col min="10229" max="10229" width="3.42578125" customWidth="1"/>
    <col min="10230" max="10230" width="5.42578125" customWidth="1"/>
    <col min="10231" max="10231" width="5.85546875" customWidth="1"/>
    <col min="10232" max="10232" width="2.7109375" customWidth="1"/>
    <col min="10233" max="10233" width="0.28515625" customWidth="1"/>
    <col min="10234" max="10234" width="6.140625" customWidth="1"/>
    <col min="10235" max="10235" width="15.28515625" customWidth="1"/>
    <col min="10236" max="10236" width="0.140625" customWidth="1"/>
    <col min="10237" max="10237" width="5" customWidth="1"/>
    <col min="10238" max="10238" width="17.140625" customWidth="1"/>
    <col min="10239" max="10239" width="10.85546875" customWidth="1"/>
    <col min="10240" max="10240" width="12" customWidth="1"/>
    <col min="10241" max="10241" width="1.28515625" customWidth="1"/>
    <col min="10242" max="10242" width="1" customWidth="1"/>
    <col min="10243" max="10243" width="3.7109375" customWidth="1"/>
    <col min="10244" max="10244" width="4.7109375" customWidth="1"/>
    <col min="10245" max="10245" width="0.28515625" customWidth="1"/>
    <col min="10246" max="10246" width="3.42578125" customWidth="1"/>
    <col min="10485" max="10485" width="3.42578125" customWidth="1"/>
    <col min="10486" max="10486" width="5.42578125" customWidth="1"/>
    <col min="10487" max="10487" width="5.85546875" customWidth="1"/>
    <col min="10488" max="10488" width="2.7109375" customWidth="1"/>
    <col min="10489" max="10489" width="0.28515625" customWidth="1"/>
    <col min="10490" max="10490" width="6.140625" customWidth="1"/>
    <col min="10491" max="10491" width="15.28515625" customWidth="1"/>
    <col min="10492" max="10492" width="0.140625" customWidth="1"/>
    <col min="10493" max="10493" width="5" customWidth="1"/>
    <col min="10494" max="10494" width="17.140625" customWidth="1"/>
    <col min="10495" max="10495" width="10.85546875" customWidth="1"/>
    <col min="10496" max="10496" width="12" customWidth="1"/>
    <col min="10497" max="10497" width="1.28515625" customWidth="1"/>
    <col min="10498" max="10498" width="1" customWidth="1"/>
    <col min="10499" max="10499" width="3.7109375" customWidth="1"/>
    <col min="10500" max="10500" width="4.7109375" customWidth="1"/>
    <col min="10501" max="10501" width="0.28515625" customWidth="1"/>
    <col min="10502" max="10502" width="3.42578125" customWidth="1"/>
    <col min="10741" max="10741" width="3.42578125" customWidth="1"/>
    <col min="10742" max="10742" width="5.42578125" customWidth="1"/>
    <col min="10743" max="10743" width="5.85546875" customWidth="1"/>
    <col min="10744" max="10744" width="2.7109375" customWidth="1"/>
    <col min="10745" max="10745" width="0.28515625" customWidth="1"/>
    <col min="10746" max="10746" width="6.140625" customWidth="1"/>
    <col min="10747" max="10747" width="15.28515625" customWidth="1"/>
    <col min="10748" max="10748" width="0.140625" customWidth="1"/>
    <col min="10749" max="10749" width="5" customWidth="1"/>
    <col min="10750" max="10750" width="17.140625" customWidth="1"/>
    <col min="10751" max="10751" width="10.85546875" customWidth="1"/>
    <col min="10752" max="10752" width="12" customWidth="1"/>
    <col min="10753" max="10753" width="1.28515625" customWidth="1"/>
    <col min="10754" max="10754" width="1" customWidth="1"/>
    <col min="10755" max="10755" width="3.7109375" customWidth="1"/>
    <col min="10756" max="10756" width="4.7109375" customWidth="1"/>
    <col min="10757" max="10757" width="0.28515625" customWidth="1"/>
    <col min="10758" max="10758" width="3.42578125" customWidth="1"/>
    <col min="10997" max="10997" width="3.42578125" customWidth="1"/>
    <col min="10998" max="10998" width="5.42578125" customWidth="1"/>
    <col min="10999" max="10999" width="5.85546875" customWidth="1"/>
    <col min="11000" max="11000" width="2.7109375" customWidth="1"/>
    <col min="11001" max="11001" width="0.28515625" customWidth="1"/>
    <col min="11002" max="11002" width="6.140625" customWidth="1"/>
    <col min="11003" max="11003" width="15.28515625" customWidth="1"/>
    <col min="11004" max="11004" width="0.140625" customWidth="1"/>
    <col min="11005" max="11005" width="5" customWidth="1"/>
    <col min="11006" max="11006" width="17.140625" customWidth="1"/>
    <col min="11007" max="11007" width="10.85546875" customWidth="1"/>
    <col min="11008" max="11008" width="12" customWidth="1"/>
    <col min="11009" max="11009" width="1.28515625" customWidth="1"/>
    <col min="11010" max="11010" width="1" customWidth="1"/>
    <col min="11011" max="11011" width="3.7109375" customWidth="1"/>
    <col min="11012" max="11012" width="4.7109375" customWidth="1"/>
    <col min="11013" max="11013" width="0.28515625" customWidth="1"/>
    <col min="11014" max="11014" width="3.42578125" customWidth="1"/>
    <col min="11253" max="11253" width="3.42578125" customWidth="1"/>
    <col min="11254" max="11254" width="5.42578125" customWidth="1"/>
    <col min="11255" max="11255" width="5.85546875" customWidth="1"/>
    <col min="11256" max="11256" width="2.7109375" customWidth="1"/>
    <col min="11257" max="11257" width="0.28515625" customWidth="1"/>
    <col min="11258" max="11258" width="6.140625" customWidth="1"/>
    <col min="11259" max="11259" width="15.28515625" customWidth="1"/>
    <col min="11260" max="11260" width="0.140625" customWidth="1"/>
    <col min="11261" max="11261" width="5" customWidth="1"/>
    <col min="11262" max="11262" width="17.140625" customWidth="1"/>
    <col min="11263" max="11263" width="10.85546875" customWidth="1"/>
    <col min="11264" max="11264" width="12" customWidth="1"/>
    <col min="11265" max="11265" width="1.28515625" customWidth="1"/>
    <col min="11266" max="11266" width="1" customWidth="1"/>
    <col min="11267" max="11267" width="3.7109375" customWidth="1"/>
    <col min="11268" max="11268" width="4.7109375" customWidth="1"/>
    <col min="11269" max="11269" width="0.28515625" customWidth="1"/>
    <col min="11270" max="11270" width="3.42578125" customWidth="1"/>
    <col min="11509" max="11509" width="3.42578125" customWidth="1"/>
    <col min="11510" max="11510" width="5.42578125" customWidth="1"/>
    <col min="11511" max="11511" width="5.85546875" customWidth="1"/>
    <col min="11512" max="11512" width="2.7109375" customWidth="1"/>
    <col min="11513" max="11513" width="0.28515625" customWidth="1"/>
    <col min="11514" max="11514" width="6.140625" customWidth="1"/>
    <col min="11515" max="11515" width="15.28515625" customWidth="1"/>
    <col min="11516" max="11516" width="0.140625" customWidth="1"/>
    <col min="11517" max="11517" width="5" customWidth="1"/>
    <col min="11518" max="11518" width="17.140625" customWidth="1"/>
    <col min="11519" max="11519" width="10.85546875" customWidth="1"/>
    <col min="11520" max="11520" width="12" customWidth="1"/>
    <col min="11521" max="11521" width="1.28515625" customWidth="1"/>
    <col min="11522" max="11522" width="1" customWidth="1"/>
    <col min="11523" max="11523" width="3.7109375" customWidth="1"/>
    <col min="11524" max="11524" width="4.7109375" customWidth="1"/>
    <col min="11525" max="11525" width="0.28515625" customWidth="1"/>
    <col min="11526" max="11526" width="3.42578125" customWidth="1"/>
    <col min="11765" max="11765" width="3.42578125" customWidth="1"/>
    <col min="11766" max="11766" width="5.42578125" customWidth="1"/>
    <col min="11767" max="11767" width="5.85546875" customWidth="1"/>
    <col min="11768" max="11768" width="2.7109375" customWidth="1"/>
    <col min="11769" max="11769" width="0.28515625" customWidth="1"/>
    <col min="11770" max="11770" width="6.140625" customWidth="1"/>
    <col min="11771" max="11771" width="15.28515625" customWidth="1"/>
    <col min="11772" max="11772" width="0.140625" customWidth="1"/>
    <col min="11773" max="11773" width="5" customWidth="1"/>
    <col min="11774" max="11774" width="17.140625" customWidth="1"/>
    <col min="11775" max="11775" width="10.85546875" customWidth="1"/>
    <col min="11776" max="11776" width="12" customWidth="1"/>
    <col min="11777" max="11777" width="1.28515625" customWidth="1"/>
    <col min="11778" max="11778" width="1" customWidth="1"/>
    <col min="11779" max="11779" width="3.7109375" customWidth="1"/>
    <col min="11780" max="11780" width="4.7109375" customWidth="1"/>
    <col min="11781" max="11781" width="0.28515625" customWidth="1"/>
    <col min="11782" max="11782" width="3.42578125" customWidth="1"/>
    <col min="12021" max="12021" width="3.42578125" customWidth="1"/>
    <col min="12022" max="12022" width="5.42578125" customWidth="1"/>
    <col min="12023" max="12023" width="5.85546875" customWidth="1"/>
    <col min="12024" max="12024" width="2.7109375" customWidth="1"/>
    <col min="12025" max="12025" width="0.28515625" customWidth="1"/>
    <col min="12026" max="12026" width="6.140625" customWidth="1"/>
    <col min="12027" max="12027" width="15.28515625" customWidth="1"/>
    <col min="12028" max="12028" width="0.140625" customWidth="1"/>
    <col min="12029" max="12029" width="5" customWidth="1"/>
    <col min="12030" max="12030" width="17.140625" customWidth="1"/>
    <col min="12031" max="12031" width="10.85546875" customWidth="1"/>
    <col min="12032" max="12032" width="12" customWidth="1"/>
    <col min="12033" max="12033" width="1.28515625" customWidth="1"/>
    <col min="12034" max="12034" width="1" customWidth="1"/>
    <col min="12035" max="12035" width="3.7109375" customWidth="1"/>
    <col min="12036" max="12036" width="4.7109375" customWidth="1"/>
    <col min="12037" max="12037" width="0.28515625" customWidth="1"/>
    <col min="12038" max="12038" width="3.42578125" customWidth="1"/>
    <col min="12277" max="12277" width="3.42578125" customWidth="1"/>
    <col min="12278" max="12278" width="5.42578125" customWidth="1"/>
    <col min="12279" max="12279" width="5.85546875" customWidth="1"/>
    <col min="12280" max="12280" width="2.7109375" customWidth="1"/>
    <col min="12281" max="12281" width="0.28515625" customWidth="1"/>
    <col min="12282" max="12282" width="6.140625" customWidth="1"/>
    <col min="12283" max="12283" width="15.28515625" customWidth="1"/>
    <col min="12284" max="12284" width="0.140625" customWidth="1"/>
    <col min="12285" max="12285" width="5" customWidth="1"/>
    <col min="12286" max="12286" width="17.140625" customWidth="1"/>
    <col min="12287" max="12287" width="10.85546875" customWidth="1"/>
    <col min="12288" max="12288" width="12" customWidth="1"/>
    <col min="12289" max="12289" width="1.28515625" customWidth="1"/>
    <col min="12290" max="12290" width="1" customWidth="1"/>
    <col min="12291" max="12291" width="3.7109375" customWidth="1"/>
    <col min="12292" max="12292" width="4.7109375" customWidth="1"/>
    <col min="12293" max="12293" width="0.28515625" customWidth="1"/>
    <col min="12294" max="12294" width="3.42578125" customWidth="1"/>
    <col min="12533" max="12533" width="3.42578125" customWidth="1"/>
    <col min="12534" max="12534" width="5.42578125" customWidth="1"/>
    <col min="12535" max="12535" width="5.85546875" customWidth="1"/>
    <col min="12536" max="12536" width="2.7109375" customWidth="1"/>
    <col min="12537" max="12537" width="0.28515625" customWidth="1"/>
    <col min="12538" max="12538" width="6.140625" customWidth="1"/>
    <col min="12539" max="12539" width="15.28515625" customWidth="1"/>
    <col min="12540" max="12540" width="0.140625" customWidth="1"/>
    <col min="12541" max="12541" width="5" customWidth="1"/>
    <col min="12542" max="12542" width="17.140625" customWidth="1"/>
    <col min="12543" max="12543" width="10.85546875" customWidth="1"/>
    <col min="12544" max="12544" width="12" customWidth="1"/>
    <col min="12545" max="12545" width="1.28515625" customWidth="1"/>
    <col min="12546" max="12546" width="1" customWidth="1"/>
    <col min="12547" max="12547" width="3.7109375" customWidth="1"/>
    <col min="12548" max="12548" width="4.7109375" customWidth="1"/>
    <col min="12549" max="12549" width="0.28515625" customWidth="1"/>
    <col min="12550" max="12550" width="3.42578125" customWidth="1"/>
    <col min="12789" max="12789" width="3.42578125" customWidth="1"/>
    <col min="12790" max="12790" width="5.42578125" customWidth="1"/>
    <col min="12791" max="12791" width="5.85546875" customWidth="1"/>
    <col min="12792" max="12792" width="2.7109375" customWidth="1"/>
    <col min="12793" max="12793" width="0.28515625" customWidth="1"/>
    <col min="12794" max="12794" width="6.140625" customWidth="1"/>
    <col min="12795" max="12795" width="15.28515625" customWidth="1"/>
    <col min="12796" max="12796" width="0.140625" customWidth="1"/>
    <col min="12797" max="12797" width="5" customWidth="1"/>
    <col min="12798" max="12798" width="17.140625" customWidth="1"/>
    <col min="12799" max="12799" width="10.85546875" customWidth="1"/>
    <col min="12800" max="12800" width="12" customWidth="1"/>
    <col min="12801" max="12801" width="1.28515625" customWidth="1"/>
    <col min="12802" max="12802" width="1" customWidth="1"/>
    <col min="12803" max="12803" width="3.7109375" customWidth="1"/>
    <col min="12804" max="12804" width="4.7109375" customWidth="1"/>
    <col min="12805" max="12805" width="0.28515625" customWidth="1"/>
    <col min="12806" max="12806" width="3.42578125" customWidth="1"/>
    <col min="13045" max="13045" width="3.42578125" customWidth="1"/>
    <col min="13046" max="13046" width="5.42578125" customWidth="1"/>
    <col min="13047" max="13047" width="5.85546875" customWidth="1"/>
    <col min="13048" max="13048" width="2.7109375" customWidth="1"/>
    <col min="13049" max="13049" width="0.28515625" customWidth="1"/>
    <col min="13050" max="13050" width="6.140625" customWidth="1"/>
    <col min="13051" max="13051" width="15.28515625" customWidth="1"/>
    <col min="13052" max="13052" width="0.140625" customWidth="1"/>
    <col min="13053" max="13053" width="5" customWidth="1"/>
    <col min="13054" max="13054" width="17.140625" customWidth="1"/>
    <col min="13055" max="13055" width="10.85546875" customWidth="1"/>
    <col min="13056" max="13056" width="12" customWidth="1"/>
    <col min="13057" max="13057" width="1.28515625" customWidth="1"/>
    <col min="13058" max="13058" width="1" customWidth="1"/>
    <col min="13059" max="13059" width="3.7109375" customWidth="1"/>
    <col min="13060" max="13060" width="4.7109375" customWidth="1"/>
    <col min="13061" max="13061" width="0.28515625" customWidth="1"/>
    <col min="13062" max="13062" width="3.42578125" customWidth="1"/>
    <col min="13301" max="13301" width="3.42578125" customWidth="1"/>
    <col min="13302" max="13302" width="5.42578125" customWidth="1"/>
    <col min="13303" max="13303" width="5.85546875" customWidth="1"/>
    <col min="13304" max="13304" width="2.7109375" customWidth="1"/>
    <col min="13305" max="13305" width="0.28515625" customWidth="1"/>
    <col min="13306" max="13306" width="6.140625" customWidth="1"/>
    <col min="13307" max="13307" width="15.28515625" customWidth="1"/>
    <col min="13308" max="13308" width="0.140625" customWidth="1"/>
    <col min="13309" max="13309" width="5" customWidth="1"/>
    <col min="13310" max="13310" width="17.140625" customWidth="1"/>
    <col min="13311" max="13311" width="10.85546875" customWidth="1"/>
    <col min="13312" max="13312" width="12" customWidth="1"/>
    <col min="13313" max="13313" width="1.28515625" customWidth="1"/>
    <col min="13314" max="13314" width="1" customWidth="1"/>
    <col min="13315" max="13315" width="3.7109375" customWidth="1"/>
    <col min="13316" max="13316" width="4.7109375" customWidth="1"/>
    <col min="13317" max="13317" width="0.28515625" customWidth="1"/>
    <col min="13318" max="13318" width="3.42578125" customWidth="1"/>
    <col min="13557" max="13557" width="3.42578125" customWidth="1"/>
    <col min="13558" max="13558" width="5.42578125" customWidth="1"/>
    <col min="13559" max="13559" width="5.85546875" customWidth="1"/>
    <col min="13560" max="13560" width="2.7109375" customWidth="1"/>
    <col min="13561" max="13561" width="0.28515625" customWidth="1"/>
    <col min="13562" max="13562" width="6.140625" customWidth="1"/>
    <col min="13563" max="13563" width="15.28515625" customWidth="1"/>
    <col min="13564" max="13564" width="0.140625" customWidth="1"/>
    <col min="13565" max="13565" width="5" customWidth="1"/>
    <col min="13566" max="13566" width="17.140625" customWidth="1"/>
    <col min="13567" max="13567" width="10.85546875" customWidth="1"/>
    <col min="13568" max="13568" width="12" customWidth="1"/>
    <col min="13569" max="13569" width="1.28515625" customWidth="1"/>
    <col min="13570" max="13570" width="1" customWidth="1"/>
    <col min="13571" max="13571" width="3.7109375" customWidth="1"/>
    <col min="13572" max="13572" width="4.7109375" customWidth="1"/>
    <col min="13573" max="13573" width="0.28515625" customWidth="1"/>
    <col min="13574" max="13574" width="3.42578125" customWidth="1"/>
    <col min="13813" max="13813" width="3.42578125" customWidth="1"/>
    <col min="13814" max="13814" width="5.42578125" customWidth="1"/>
    <col min="13815" max="13815" width="5.85546875" customWidth="1"/>
    <col min="13816" max="13816" width="2.7109375" customWidth="1"/>
    <col min="13817" max="13817" width="0.28515625" customWidth="1"/>
    <col min="13818" max="13818" width="6.140625" customWidth="1"/>
    <col min="13819" max="13819" width="15.28515625" customWidth="1"/>
    <col min="13820" max="13820" width="0.140625" customWidth="1"/>
    <col min="13821" max="13821" width="5" customWidth="1"/>
    <col min="13822" max="13822" width="17.140625" customWidth="1"/>
    <col min="13823" max="13823" width="10.85546875" customWidth="1"/>
    <col min="13824" max="13824" width="12" customWidth="1"/>
    <col min="13825" max="13825" width="1.28515625" customWidth="1"/>
    <col min="13826" max="13826" width="1" customWidth="1"/>
    <col min="13827" max="13827" width="3.7109375" customWidth="1"/>
    <col min="13828" max="13828" width="4.7109375" customWidth="1"/>
    <col min="13829" max="13829" width="0.28515625" customWidth="1"/>
    <col min="13830" max="13830" width="3.42578125" customWidth="1"/>
    <col min="14069" max="14069" width="3.42578125" customWidth="1"/>
    <col min="14070" max="14070" width="5.42578125" customWidth="1"/>
    <col min="14071" max="14071" width="5.85546875" customWidth="1"/>
    <col min="14072" max="14072" width="2.7109375" customWidth="1"/>
    <col min="14073" max="14073" width="0.28515625" customWidth="1"/>
    <col min="14074" max="14074" width="6.140625" customWidth="1"/>
    <col min="14075" max="14075" width="15.28515625" customWidth="1"/>
    <col min="14076" max="14076" width="0.140625" customWidth="1"/>
    <col min="14077" max="14077" width="5" customWidth="1"/>
    <col min="14078" max="14078" width="17.140625" customWidth="1"/>
    <col min="14079" max="14079" width="10.85546875" customWidth="1"/>
    <col min="14080" max="14080" width="12" customWidth="1"/>
    <col min="14081" max="14081" width="1.28515625" customWidth="1"/>
    <col min="14082" max="14082" width="1" customWidth="1"/>
    <col min="14083" max="14083" width="3.7109375" customWidth="1"/>
    <col min="14084" max="14084" width="4.7109375" customWidth="1"/>
    <col min="14085" max="14085" width="0.28515625" customWidth="1"/>
    <col min="14086" max="14086" width="3.42578125" customWidth="1"/>
    <col min="14325" max="14325" width="3.42578125" customWidth="1"/>
    <col min="14326" max="14326" width="5.42578125" customWidth="1"/>
    <col min="14327" max="14327" width="5.85546875" customWidth="1"/>
    <col min="14328" max="14328" width="2.7109375" customWidth="1"/>
    <col min="14329" max="14329" width="0.28515625" customWidth="1"/>
    <col min="14330" max="14330" width="6.140625" customWidth="1"/>
    <col min="14331" max="14331" width="15.28515625" customWidth="1"/>
    <col min="14332" max="14332" width="0.140625" customWidth="1"/>
    <col min="14333" max="14333" width="5" customWidth="1"/>
    <col min="14334" max="14334" width="17.140625" customWidth="1"/>
    <col min="14335" max="14335" width="10.85546875" customWidth="1"/>
    <col min="14336" max="14336" width="12" customWidth="1"/>
    <col min="14337" max="14337" width="1.28515625" customWidth="1"/>
    <col min="14338" max="14338" width="1" customWidth="1"/>
    <col min="14339" max="14339" width="3.7109375" customWidth="1"/>
    <col min="14340" max="14340" width="4.7109375" customWidth="1"/>
    <col min="14341" max="14341" width="0.28515625" customWidth="1"/>
    <col min="14342" max="14342" width="3.42578125" customWidth="1"/>
    <col min="14581" max="14581" width="3.42578125" customWidth="1"/>
    <col min="14582" max="14582" width="5.42578125" customWidth="1"/>
    <col min="14583" max="14583" width="5.85546875" customWidth="1"/>
    <col min="14584" max="14584" width="2.7109375" customWidth="1"/>
    <col min="14585" max="14585" width="0.28515625" customWidth="1"/>
    <col min="14586" max="14586" width="6.140625" customWidth="1"/>
    <col min="14587" max="14587" width="15.28515625" customWidth="1"/>
    <col min="14588" max="14588" width="0.140625" customWidth="1"/>
    <col min="14589" max="14589" width="5" customWidth="1"/>
    <col min="14590" max="14590" width="17.140625" customWidth="1"/>
    <col min="14591" max="14591" width="10.85546875" customWidth="1"/>
    <col min="14592" max="14592" width="12" customWidth="1"/>
    <col min="14593" max="14593" width="1.28515625" customWidth="1"/>
    <col min="14594" max="14594" width="1" customWidth="1"/>
    <col min="14595" max="14595" width="3.7109375" customWidth="1"/>
    <col min="14596" max="14596" width="4.7109375" customWidth="1"/>
    <col min="14597" max="14597" width="0.28515625" customWidth="1"/>
    <col min="14598" max="14598" width="3.42578125" customWidth="1"/>
    <col min="14837" max="14837" width="3.42578125" customWidth="1"/>
    <col min="14838" max="14838" width="5.42578125" customWidth="1"/>
    <col min="14839" max="14839" width="5.85546875" customWidth="1"/>
    <col min="14840" max="14840" width="2.7109375" customWidth="1"/>
    <col min="14841" max="14841" width="0.28515625" customWidth="1"/>
    <col min="14842" max="14842" width="6.140625" customWidth="1"/>
    <col min="14843" max="14843" width="15.28515625" customWidth="1"/>
    <col min="14844" max="14844" width="0.140625" customWidth="1"/>
    <col min="14845" max="14845" width="5" customWidth="1"/>
    <col min="14846" max="14846" width="17.140625" customWidth="1"/>
    <col min="14847" max="14847" width="10.85546875" customWidth="1"/>
    <col min="14848" max="14848" width="12" customWidth="1"/>
    <col min="14849" max="14849" width="1.28515625" customWidth="1"/>
    <col min="14850" max="14850" width="1" customWidth="1"/>
    <col min="14851" max="14851" width="3.7109375" customWidth="1"/>
    <col min="14852" max="14852" width="4.7109375" customWidth="1"/>
    <col min="14853" max="14853" width="0.28515625" customWidth="1"/>
    <col min="14854" max="14854" width="3.42578125" customWidth="1"/>
    <col min="15093" max="15093" width="3.42578125" customWidth="1"/>
    <col min="15094" max="15094" width="5.42578125" customWidth="1"/>
    <col min="15095" max="15095" width="5.85546875" customWidth="1"/>
    <col min="15096" max="15096" width="2.7109375" customWidth="1"/>
    <col min="15097" max="15097" width="0.28515625" customWidth="1"/>
    <col min="15098" max="15098" width="6.140625" customWidth="1"/>
    <col min="15099" max="15099" width="15.28515625" customWidth="1"/>
    <col min="15100" max="15100" width="0.140625" customWidth="1"/>
    <col min="15101" max="15101" width="5" customWidth="1"/>
    <col min="15102" max="15102" width="17.140625" customWidth="1"/>
    <col min="15103" max="15103" width="10.85546875" customWidth="1"/>
    <col min="15104" max="15104" width="12" customWidth="1"/>
    <col min="15105" max="15105" width="1.28515625" customWidth="1"/>
    <col min="15106" max="15106" width="1" customWidth="1"/>
    <col min="15107" max="15107" width="3.7109375" customWidth="1"/>
    <col min="15108" max="15108" width="4.7109375" customWidth="1"/>
    <col min="15109" max="15109" width="0.28515625" customWidth="1"/>
    <col min="15110" max="15110" width="3.42578125" customWidth="1"/>
    <col min="15349" max="15349" width="3.42578125" customWidth="1"/>
    <col min="15350" max="15350" width="5.42578125" customWidth="1"/>
    <col min="15351" max="15351" width="5.85546875" customWidth="1"/>
    <col min="15352" max="15352" width="2.7109375" customWidth="1"/>
    <col min="15353" max="15353" width="0.28515625" customWidth="1"/>
    <col min="15354" max="15354" width="6.140625" customWidth="1"/>
    <col min="15355" max="15355" width="15.28515625" customWidth="1"/>
    <col min="15356" max="15356" width="0.140625" customWidth="1"/>
    <col min="15357" max="15357" width="5" customWidth="1"/>
    <col min="15358" max="15358" width="17.140625" customWidth="1"/>
    <col min="15359" max="15359" width="10.85546875" customWidth="1"/>
    <col min="15360" max="15360" width="12" customWidth="1"/>
    <col min="15361" max="15361" width="1.28515625" customWidth="1"/>
    <col min="15362" max="15362" width="1" customWidth="1"/>
    <col min="15363" max="15363" width="3.7109375" customWidth="1"/>
    <col min="15364" max="15364" width="4.7109375" customWidth="1"/>
    <col min="15365" max="15365" width="0.28515625" customWidth="1"/>
    <col min="15366" max="15366" width="3.42578125" customWidth="1"/>
    <col min="15605" max="15605" width="3.42578125" customWidth="1"/>
    <col min="15606" max="15606" width="5.42578125" customWidth="1"/>
    <col min="15607" max="15607" width="5.85546875" customWidth="1"/>
    <col min="15608" max="15608" width="2.7109375" customWidth="1"/>
    <col min="15609" max="15609" width="0.28515625" customWidth="1"/>
    <col min="15610" max="15610" width="6.140625" customWidth="1"/>
    <col min="15611" max="15611" width="15.28515625" customWidth="1"/>
    <col min="15612" max="15612" width="0.140625" customWidth="1"/>
    <col min="15613" max="15613" width="5" customWidth="1"/>
    <col min="15614" max="15614" width="17.140625" customWidth="1"/>
    <col min="15615" max="15615" width="10.85546875" customWidth="1"/>
    <col min="15616" max="15616" width="12" customWidth="1"/>
    <col min="15617" max="15617" width="1.28515625" customWidth="1"/>
    <col min="15618" max="15618" width="1" customWidth="1"/>
    <col min="15619" max="15619" width="3.7109375" customWidth="1"/>
    <col min="15620" max="15620" width="4.7109375" customWidth="1"/>
    <col min="15621" max="15621" width="0.28515625" customWidth="1"/>
    <col min="15622" max="15622" width="3.42578125" customWidth="1"/>
    <col min="15861" max="15861" width="3.42578125" customWidth="1"/>
    <col min="15862" max="15862" width="5.42578125" customWidth="1"/>
    <col min="15863" max="15863" width="5.85546875" customWidth="1"/>
    <col min="15864" max="15864" width="2.7109375" customWidth="1"/>
    <col min="15865" max="15865" width="0.28515625" customWidth="1"/>
    <col min="15866" max="15866" width="6.140625" customWidth="1"/>
    <col min="15867" max="15867" width="15.28515625" customWidth="1"/>
    <col min="15868" max="15868" width="0.140625" customWidth="1"/>
    <col min="15869" max="15869" width="5" customWidth="1"/>
    <col min="15870" max="15870" width="17.140625" customWidth="1"/>
    <col min="15871" max="15871" width="10.85546875" customWidth="1"/>
    <col min="15872" max="15872" width="12" customWidth="1"/>
    <col min="15873" max="15873" width="1.28515625" customWidth="1"/>
    <col min="15874" max="15874" width="1" customWidth="1"/>
    <col min="15875" max="15875" width="3.7109375" customWidth="1"/>
    <col min="15876" max="15876" width="4.7109375" customWidth="1"/>
    <col min="15877" max="15877" width="0.28515625" customWidth="1"/>
    <col min="15878" max="15878" width="3.42578125" customWidth="1"/>
    <col min="16117" max="16117" width="3.42578125" customWidth="1"/>
    <col min="16118" max="16118" width="5.42578125" customWidth="1"/>
    <col min="16119" max="16119" width="5.85546875" customWidth="1"/>
    <col min="16120" max="16120" width="2.7109375" customWidth="1"/>
    <col min="16121" max="16121" width="0.28515625" customWidth="1"/>
    <col min="16122" max="16122" width="6.140625" customWidth="1"/>
    <col min="16123" max="16123" width="15.28515625" customWidth="1"/>
    <col min="16124" max="16124" width="0.140625" customWidth="1"/>
    <col min="16125" max="16125" width="5" customWidth="1"/>
    <col min="16126" max="16126" width="17.140625" customWidth="1"/>
    <col min="16127" max="16127" width="10.85546875" customWidth="1"/>
    <col min="16128" max="16128" width="12" customWidth="1"/>
    <col min="16129" max="16129" width="1.28515625" customWidth="1"/>
    <col min="16130" max="16130" width="1" customWidth="1"/>
    <col min="16131" max="16131" width="3.7109375" customWidth="1"/>
    <col min="16132" max="16132" width="4.7109375" customWidth="1"/>
    <col min="16133" max="16133" width="0.28515625" customWidth="1"/>
    <col min="16134" max="16134" width="3.42578125" customWidth="1"/>
  </cols>
  <sheetData>
    <row r="1" spans="1:10" ht="11.25" customHeight="1">
      <c r="A1" s="308"/>
      <c r="B1" s="308"/>
      <c r="C1" s="308"/>
      <c r="D1" s="308"/>
      <c r="E1" s="308"/>
      <c r="F1" s="308"/>
      <c r="G1" s="308"/>
      <c r="H1" s="308"/>
      <c r="I1" s="308"/>
      <c r="J1" s="308"/>
    </row>
    <row r="2" spans="1:10" ht="17.100000000000001" customHeight="1">
      <c r="A2" s="308"/>
      <c r="B2" s="497" t="s">
        <v>748</v>
      </c>
      <c r="C2" s="497"/>
      <c r="D2" s="497"/>
      <c r="E2" s="497"/>
      <c r="F2" s="497"/>
      <c r="G2" s="497"/>
      <c r="H2" s="497"/>
      <c r="I2" s="497"/>
      <c r="J2" s="497"/>
    </row>
    <row r="3" spans="1:10" ht="3" customHeight="1" thickBot="1">
      <c r="A3" s="308"/>
      <c r="B3" s="308"/>
      <c r="C3" s="308"/>
      <c r="D3" s="308"/>
      <c r="E3" s="308"/>
      <c r="F3" s="308"/>
      <c r="G3" s="308"/>
      <c r="H3" s="308"/>
      <c r="I3" s="308"/>
      <c r="J3" s="308"/>
    </row>
    <row r="4" spans="1:10" ht="0.95" customHeight="1">
      <c r="A4" s="308"/>
      <c r="B4" s="498"/>
      <c r="C4" s="498"/>
      <c r="D4" s="498"/>
      <c r="E4" s="498"/>
      <c r="F4" s="498"/>
      <c r="G4" s="498"/>
      <c r="H4" s="498"/>
      <c r="I4" s="498"/>
      <c r="J4" s="498"/>
    </row>
    <row r="5" spans="1:10" ht="3.95" customHeight="1">
      <c r="A5" s="308"/>
      <c r="B5" s="308"/>
      <c r="C5" s="308"/>
      <c r="D5" s="308"/>
      <c r="E5" s="308"/>
      <c r="F5" s="308"/>
      <c r="G5" s="308"/>
      <c r="H5" s="308"/>
      <c r="I5" s="308"/>
      <c r="J5" s="308"/>
    </row>
    <row r="6" spans="1:10" ht="37.5" customHeight="1">
      <c r="A6" s="308"/>
      <c r="B6" s="499" t="s">
        <v>747</v>
      </c>
      <c r="C6" s="499"/>
      <c r="D6" s="499"/>
      <c r="E6" s="499"/>
      <c r="F6" s="499"/>
      <c r="G6" s="499"/>
      <c r="H6" s="499"/>
      <c r="I6" s="499"/>
      <c r="J6" s="499"/>
    </row>
    <row r="7" spans="1:10" ht="0.95" customHeight="1" thickBot="1">
      <c r="A7" s="308"/>
      <c r="B7" s="308"/>
      <c r="C7" s="308"/>
      <c r="D7" s="308"/>
      <c r="E7" s="308"/>
      <c r="F7" s="308"/>
      <c r="G7" s="308"/>
      <c r="H7" s="308"/>
      <c r="I7" s="308"/>
      <c r="J7" s="308"/>
    </row>
    <row r="8" spans="1:10" ht="0.95" customHeight="1">
      <c r="A8" s="308"/>
      <c r="B8" s="498"/>
      <c r="C8" s="498"/>
      <c r="D8" s="498"/>
      <c r="E8" s="498"/>
      <c r="F8" s="498"/>
      <c r="G8" s="498"/>
      <c r="H8" s="498"/>
      <c r="I8" s="498"/>
      <c r="J8" s="498"/>
    </row>
    <row r="9" spans="1:10" ht="8.1" customHeight="1">
      <c r="A9" s="308"/>
      <c r="B9" s="308"/>
      <c r="C9" s="308"/>
      <c r="D9" s="308"/>
      <c r="E9" s="308"/>
      <c r="F9" s="308"/>
      <c r="G9" s="308"/>
      <c r="H9" s="308"/>
      <c r="I9" s="308"/>
      <c r="J9" s="308"/>
    </row>
    <row r="10" spans="1:10" ht="18" customHeight="1">
      <c r="A10" s="308"/>
      <c r="B10" s="500" t="s">
        <v>721</v>
      </c>
      <c r="C10" s="501"/>
      <c r="D10" s="501"/>
      <c r="E10" s="501"/>
      <c r="F10" s="318" t="s">
        <v>720</v>
      </c>
      <c r="G10" s="502" t="s">
        <v>719</v>
      </c>
      <c r="H10" s="503"/>
      <c r="I10" s="504"/>
      <c r="J10" s="317" t="s">
        <v>718</v>
      </c>
    </row>
    <row r="11" spans="1:10" ht="12.95" customHeight="1">
      <c r="A11" s="308"/>
      <c r="B11" s="308"/>
      <c r="C11" s="307"/>
      <c r="D11" s="313">
        <v>1</v>
      </c>
      <c r="E11" s="313"/>
      <c r="F11" s="171" t="s">
        <v>746</v>
      </c>
      <c r="G11" s="311" t="s">
        <v>745</v>
      </c>
      <c r="H11" s="311"/>
      <c r="I11" s="311"/>
      <c r="J11" s="309">
        <v>14.333333333333334</v>
      </c>
    </row>
    <row r="12" spans="1:10" ht="12.95" customHeight="1">
      <c r="A12" s="308"/>
      <c r="B12" s="308"/>
      <c r="C12" s="307"/>
      <c r="D12" s="313">
        <v>2</v>
      </c>
      <c r="E12" s="313"/>
      <c r="F12" s="171" t="s">
        <v>744</v>
      </c>
      <c r="G12" s="311" t="s">
        <v>738</v>
      </c>
      <c r="H12" s="311"/>
      <c r="I12" s="311"/>
      <c r="J12" s="309">
        <v>16.333333333333332</v>
      </c>
    </row>
    <row r="13" spans="1:10" ht="12.95" customHeight="1">
      <c r="A13" s="308"/>
      <c r="B13" s="308"/>
      <c r="C13" s="307"/>
      <c r="D13" s="313">
        <v>3</v>
      </c>
      <c r="E13" s="313"/>
      <c r="F13" s="171" t="s">
        <v>743</v>
      </c>
      <c r="G13" s="311" t="s">
        <v>738</v>
      </c>
      <c r="H13" s="311"/>
      <c r="I13" s="311"/>
      <c r="J13" s="309">
        <v>14.333333333333334</v>
      </c>
    </row>
    <row r="14" spans="1:10" ht="12.95" customHeight="1">
      <c r="A14" s="308"/>
      <c r="B14" s="308"/>
      <c r="C14" s="307"/>
      <c r="D14" s="313">
        <v>4</v>
      </c>
      <c r="E14" s="313"/>
      <c r="F14" s="171" t="s">
        <v>742</v>
      </c>
      <c r="G14" s="311" t="s">
        <v>738</v>
      </c>
      <c r="H14" s="311"/>
      <c r="I14" s="311"/>
      <c r="J14" s="309">
        <v>17.666666666666668</v>
      </c>
    </row>
    <row r="15" spans="1:10" ht="12.95" customHeight="1">
      <c r="A15" s="308"/>
      <c r="B15" s="308"/>
      <c r="C15" s="307"/>
      <c r="D15" s="313">
        <v>5</v>
      </c>
      <c r="E15" s="313"/>
      <c r="F15" s="171" t="s">
        <v>741</v>
      </c>
      <c r="G15" s="311" t="s">
        <v>738</v>
      </c>
      <c r="H15" s="311"/>
      <c r="I15" s="311"/>
      <c r="J15" s="309">
        <v>15.666666666666666</v>
      </c>
    </row>
    <row r="16" spans="1:10" ht="12.95" customHeight="1">
      <c r="A16" s="308"/>
      <c r="B16" s="308"/>
      <c r="C16" s="307"/>
      <c r="D16" s="313">
        <v>6</v>
      </c>
      <c r="E16" s="313"/>
      <c r="F16" s="171" t="s">
        <v>740</v>
      </c>
      <c r="G16" s="311" t="s">
        <v>738</v>
      </c>
      <c r="H16" s="311"/>
      <c r="I16" s="311"/>
      <c r="J16" s="309">
        <v>15</v>
      </c>
    </row>
    <row r="17" spans="1:10" ht="12.95" customHeight="1">
      <c r="A17" s="308"/>
      <c r="B17" s="308"/>
      <c r="C17" s="307"/>
      <c r="D17" s="313">
        <v>7</v>
      </c>
      <c r="E17" s="313"/>
      <c r="F17" s="171" t="s">
        <v>739</v>
      </c>
      <c r="G17" s="311" t="s">
        <v>738</v>
      </c>
      <c r="H17" s="311"/>
      <c r="I17" s="311"/>
      <c r="J17" s="309">
        <v>13</v>
      </c>
    </row>
    <row r="18" spans="1:10" ht="12.95" customHeight="1">
      <c r="A18" s="308"/>
      <c r="B18" s="500" t="s">
        <v>721</v>
      </c>
      <c r="C18" s="501"/>
      <c r="D18" s="505"/>
      <c r="E18" s="505"/>
      <c r="F18" s="315" t="s">
        <v>720</v>
      </c>
      <c r="G18" s="506" t="s">
        <v>719</v>
      </c>
      <c r="H18" s="505"/>
      <c r="I18" s="507"/>
      <c r="J18" s="314" t="s">
        <v>718</v>
      </c>
    </row>
    <row r="19" spans="1:10" ht="12.95" customHeight="1">
      <c r="A19" s="308"/>
      <c r="B19" s="308"/>
      <c r="C19" s="307"/>
      <c r="D19" s="313">
        <v>1</v>
      </c>
      <c r="E19" s="313"/>
      <c r="F19" s="171" t="s">
        <v>737</v>
      </c>
      <c r="G19" s="311" t="s">
        <v>736</v>
      </c>
      <c r="H19" s="310"/>
      <c r="I19" s="310"/>
      <c r="J19" s="316" t="s">
        <v>41</v>
      </c>
    </row>
    <row r="20" spans="1:10" ht="12.95" customHeight="1">
      <c r="A20" s="308"/>
      <c r="B20" s="500" t="s">
        <v>721</v>
      </c>
      <c r="C20" s="501"/>
      <c r="D20" s="505"/>
      <c r="E20" s="505"/>
      <c r="F20" s="315" t="s">
        <v>720</v>
      </c>
      <c r="G20" s="506" t="s">
        <v>719</v>
      </c>
      <c r="H20" s="505"/>
      <c r="I20" s="507"/>
      <c r="J20" s="314" t="s">
        <v>718</v>
      </c>
    </row>
    <row r="21" spans="1:10" ht="12.95" customHeight="1">
      <c r="A21" s="308"/>
      <c r="B21" s="308"/>
      <c r="C21" s="307"/>
      <c r="D21" s="313">
        <v>1</v>
      </c>
      <c r="E21" s="313" t="e">
        <f>+#REF!+1</f>
        <v>#REF!</v>
      </c>
      <c r="F21" s="171" t="s">
        <v>735</v>
      </c>
      <c r="G21" s="311" t="s">
        <v>649</v>
      </c>
      <c r="H21" s="310"/>
      <c r="I21" s="310"/>
      <c r="J21" s="309">
        <v>15.333333333333334</v>
      </c>
    </row>
    <row r="22" spans="1:10" ht="12.95" customHeight="1">
      <c r="A22" s="308"/>
      <c r="B22" s="308"/>
      <c r="C22" s="307"/>
      <c r="D22" s="313">
        <v>2</v>
      </c>
      <c r="E22" s="313" t="e">
        <f>+#REF!+1</f>
        <v>#REF!</v>
      </c>
      <c r="F22" s="171" t="s">
        <v>734</v>
      </c>
      <c r="G22" s="311" t="s">
        <v>649</v>
      </c>
      <c r="H22" s="310"/>
      <c r="I22" s="310"/>
      <c r="J22" s="309">
        <v>14.666666666666666</v>
      </c>
    </row>
    <row r="23" spans="1:10" ht="12.95" customHeight="1">
      <c r="A23" s="308"/>
      <c r="B23" s="308"/>
      <c r="C23" s="307"/>
      <c r="D23" s="313">
        <f>+D22+1</f>
        <v>3</v>
      </c>
      <c r="E23" s="313" t="e">
        <f>+E22+1</f>
        <v>#REF!</v>
      </c>
      <c r="F23" s="171" t="s">
        <v>733</v>
      </c>
      <c r="G23" s="311" t="s">
        <v>649</v>
      </c>
      <c r="H23" s="310"/>
      <c r="I23" s="310"/>
      <c r="J23" s="309">
        <v>14.666666666666666</v>
      </c>
    </row>
    <row r="24" spans="1:10" ht="12.95" customHeight="1">
      <c r="A24" s="308"/>
      <c r="B24" s="308"/>
      <c r="C24" s="307"/>
      <c r="D24" s="313">
        <v>4</v>
      </c>
      <c r="E24" s="313" t="e">
        <f>+#REF!+1</f>
        <v>#REF!</v>
      </c>
      <c r="F24" s="171" t="s">
        <v>732</v>
      </c>
      <c r="G24" s="311" t="s">
        <v>649</v>
      </c>
      <c r="H24" s="310"/>
      <c r="I24" s="310"/>
      <c r="J24" s="309">
        <v>17.333333333333332</v>
      </c>
    </row>
    <row r="25" spans="1:10" ht="12.95" customHeight="1">
      <c r="A25" s="308"/>
      <c r="B25" s="500" t="s">
        <v>721</v>
      </c>
      <c r="C25" s="501"/>
      <c r="D25" s="505"/>
      <c r="E25" s="505"/>
      <c r="F25" s="315" t="s">
        <v>720</v>
      </c>
      <c r="G25" s="506" t="s">
        <v>719</v>
      </c>
      <c r="H25" s="505"/>
      <c r="I25" s="507"/>
      <c r="J25" s="314" t="s">
        <v>718</v>
      </c>
    </row>
    <row r="26" spans="1:10" ht="12.95" customHeight="1">
      <c r="A26" s="308"/>
      <c r="B26" s="308"/>
      <c r="C26" s="307"/>
      <c r="D26" s="313">
        <v>1</v>
      </c>
      <c r="E26" s="313"/>
      <c r="F26" s="171" t="s">
        <v>731</v>
      </c>
      <c r="G26" s="310" t="s">
        <v>641</v>
      </c>
      <c r="H26" s="310"/>
      <c r="I26" s="310"/>
      <c r="J26" s="309">
        <v>15.333333333333334</v>
      </c>
    </row>
    <row r="27" spans="1:10" ht="12.95" customHeight="1">
      <c r="A27" s="308"/>
      <c r="B27" s="500" t="s">
        <v>721</v>
      </c>
      <c r="C27" s="501"/>
      <c r="D27" s="505"/>
      <c r="E27" s="505"/>
      <c r="F27" s="315" t="s">
        <v>720</v>
      </c>
      <c r="G27" s="506" t="s">
        <v>719</v>
      </c>
      <c r="H27" s="505"/>
      <c r="I27" s="507"/>
      <c r="J27" s="314" t="s">
        <v>718</v>
      </c>
    </row>
    <row r="28" spans="1:10" ht="12.95" customHeight="1">
      <c r="A28" s="308"/>
      <c r="B28" s="308"/>
      <c r="C28" s="307"/>
      <c r="D28" s="313">
        <v>1</v>
      </c>
      <c r="E28" s="313"/>
      <c r="F28" s="171" t="s">
        <v>730</v>
      </c>
      <c r="G28" s="311" t="s">
        <v>727</v>
      </c>
      <c r="H28" s="310" t="s">
        <v>727</v>
      </c>
      <c r="I28" s="310" t="s">
        <v>727</v>
      </c>
      <c r="J28" s="309">
        <v>12.666666666666666</v>
      </c>
    </row>
    <row r="29" spans="1:10" ht="12.95" customHeight="1">
      <c r="A29" s="308"/>
      <c r="B29" s="308"/>
      <c r="C29" s="307"/>
      <c r="D29" s="313">
        <v>2</v>
      </c>
      <c r="E29" s="313" t="e">
        <f>+#REF!+1</f>
        <v>#REF!</v>
      </c>
      <c r="F29" s="171" t="s">
        <v>729</v>
      </c>
      <c r="G29" s="311" t="s">
        <v>727</v>
      </c>
      <c r="H29" s="310" t="s">
        <v>727</v>
      </c>
      <c r="I29" s="310" t="s">
        <v>727</v>
      </c>
      <c r="J29" s="309">
        <v>13.333333333333334</v>
      </c>
    </row>
    <row r="30" spans="1:10" ht="12.95" customHeight="1">
      <c r="A30" s="308"/>
      <c r="B30" s="308"/>
      <c r="C30" s="307"/>
      <c r="D30" s="313">
        <v>3</v>
      </c>
      <c r="E30" s="313" t="e">
        <f>+E29+1</f>
        <v>#REF!</v>
      </c>
      <c r="F30" s="171" t="s">
        <v>728</v>
      </c>
      <c r="G30" s="311" t="s">
        <v>727</v>
      </c>
      <c r="H30" s="310" t="s">
        <v>727</v>
      </c>
      <c r="I30" s="310" t="s">
        <v>727</v>
      </c>
      <c r="J30" s="309">
        <v>15.333333333333334</v>
      </c>
    </row>
    <row r="31" spans="1:10" ht="12.95" customHeight="1">
      <c r="A31" s="308"/>
      <c r="B31" s="500" t="s">
        <v>721</v>
      </c>
      <c r="C31" s="501"/>
      <c r="D31" s="505"/>
      <c r="E31" s="505"/>
      <c r="F31" s="315" t="s">
        <v>720</v>
      </c>
      <c r="G31" s="506" t="s">
        <v>719</v>
      </c>
      <c r="H31" s="505"/>
      <c r="I31" s="507"/>
      <c r="J31" s="314" t="s">
        <v>718</v>
      </c>
    </row>
    <row r="32" spans="1:10" ht="12.95" customHeight="1">
      <c r="A32" s="308"/>
      <c r="B32" s="308"/>
      <c r="C32" s="307"/>
      <c r="D32" s="313">
        <v>1</v>
      </c>
      <c r="E32" s="313"/>
      <c r="F32" s="171" t="s">
        <v>726</v>
      </c>
      <c r="G32" s="311" t="s">
        <v>722</v>
      </c>
      <c r="H32" s="310"/>
      <c r="I32" s="310"/>
      <c r="J32" s="309">
        <v>14</v>
      </c>
    </row>
    <row r="33" spans="1:10" ht="12.95" customHeight="1">
      <c r="A33" s="308"/>
      <c r="B33" s="308"/>
      <c r="C33" s="307"/>
      <c r="D33" s="313">
        <v>2</v>
      </c>
      <c r="E33" s="313"/>
      <c r="F33" s="171" t="s">
        <v>725</v>
      </c>
      <c r="G33" s="311" t="s">
        <v>722</v>
      </c>
      <c r="H33" s="310"/>
      <c r="I33" s="310"/>
      <c r="J33" s="309">
        <v>14.333333333333334</v>
      </c>
    </row>
    <row r="34" spans="1:10" ht="12.95" customHeight="1">
      <c r="A34" s="308"/>
      <c r="B34" s="308"/>
      <c r="C34" s="307"/>
      <c r="D34" s="313">
        <v>3</v>
      </c>
      <c r="E34" s="313"/>
      <c r="F34" s="171" t="s">
        <v>724</v>
      </c>
      <c r="G34" s="311" t="s">
        <v>722</v>
      </c>
      <c r="H34" s="310"/>
      <c r="I34" s="310"/>
      <c r="J34" s="309">
        <v>13.666666666666666</v>
      </c>
    </row>
    <row r="35" spans="1:10" ht="12.95" customHeight="1">
      <c r="A35" s="308"/>
      <c r="B35" s="308"/>
      <c r="C35" s="307"/>
      <c r="D35" s="313">
        <v>4</v>
      </c>
      <c r="E35" s="313"/>
      <c r="F35" s="171" t="s">
        <v>723</v>
      </c>
      <c r="G35" s="311" t="s">
        <v>722</v>
      </c>
      <c r="H35" s="310"/>
      <c r="I35" s="310"/>
      <c r="J35" s="309">
        <v>13</v>
      </c>
    </row>
    <row r="36" spans="1:10" ht="12.95" customHeight="1">
      <c r="A36" s="308"/>
      <c r="B36" s="500" t="s">
        <v>721</v>
      </c>
      <c r="C36" s="501"/>
      <c r="D36" s="505"/>
      <c r="E36" s="505"/>
      <c r="F36" s="315" t="s">
        <v>720</v>
      </c>
      <c r="G36" s="506" t="s">
        <v>719</v>
      </c>
      <c r="H36" s="505"/>
      <c r="I36" s="507"/>
      <c r="J36" s="314" t="s">
        <v>718</v>
      </c>
    </row>
    <row r="37" spans="1:10" ht="12.95" customHeight="1">
      <c r="A37" s="308"/>
      <c r="B37" s="308"/>
      <c r="C37" s="307"/>
      <c r="D37" s="313">
        <v>1</v>
      </c>
      <c r="E37" s="312"/>
      <c r="F37" s="265" t="s">
        <v>717</v>
      </c>
      <c r="G37" s="311" t="s">
        <v>714</v>
      </c>
      <c r="H37" s="310"/>
      <c r="I37" s="310"/>
      <c r="J37" s="309">
        <v>13.666666666666666</v>
      </c>
    </row>
    <row r="38" spans="1:10" ht="12.95" customHeight="1">
      <c r="A38" s="308"/>
      <c r="B38" s="308"/>
      <c r="C38" s="307"/>
      <c r="D38" s="313">
        <f>+D37+1</f>
        <v>2</v>
      </c>
      <c r="E38" s="312"/>
      <c r="F38" s="265" t="s">
        <v>716</v>
      </c>
      <c r="G38" s="311" t="s">
        <v>714</v>
      </c>
      <c r="H38" s="310"/>
      <c r="I38" s="310"/>
      <c r="J38" s="309">
        <v>14</v>
      </c>
    </row>
    <row r="39" spans="1:10" ht="12.95" customHeight="1">
      <c r="A39" s="308"/>
      <c r="B39" s="308"/>
      <c r="C39" s="307"/>
      <c r="D39" s="313">
        <f>+D38+1</f>
        <v>3</v>
      </c>
      <c r="E39" s="312"/>
      <c r="F39" s="265" t="s">
        <v>715</v>
      </c>
      <c r="G39" s="311" t="s">
        <v>714</v>
      </c>
      <c r="H39" s="310"/>
      <c r="I39" s="310"/>
      <c r="J39" s="309">
        <v>11</v>
      </c>
    </row>
    <row r="40" spans="1:10" ht="9" customHeight="1">
      <c r="A40" s="308"/>
      <c r="B40" s="308"/>
      <c r="C40" s="307"/>
      <c r="D40" s="307"/>
      <c r="E40" s="307"/>
      <c r="G40" s="306"/>
      <c r="H40" s="306"/>
      <c r="I40" s="306"/>
      <c r="J40" s="305"/>
    </row>
    <row r="41" spans="1:10" ht="3.75" hidden="1" customHeight="1">
      <c r="F41" s="304"/>
    </row>
    <row r="42" spans="1:10" ht="7.5" customHeight="1">
      <c r="B42" s="508" t="s">
        <v>713</v>
      </c>
      <c r="C42" s="508"/>
      <c r="D42" s="508"/>
      <c r="E42" s="508"/>
      <c r="F42" s="508"/>
      <c r="G42" s="508"/>
      <c r="H42" s="508"/>
      <c r="I42" s="508"/>
      <c r="J42" s="508"/>
    </row>
    <row r="43" spans="1:10">
      <c r="B43" s="508"/>
      <c r="C43" s="508"/>
      <c r="D43" s="508"/>
      <c r="E43" s="508"/>
      <c r="F43" s="508"/>
      <c r="G43" s="508"/>
      <c r="H43" s="508"/>
      <c r="I43" s="508"/>
      <c r="J43" s="508"/>
    </row>
    <row r="44" spans="1:10">
      <c r="B44" s="301" t="s">
        <v>685</v>
      </c>
      <c r="D44" s="303" t="s">
        <v>712</v>
      </c>
    </row>
    <row r="45" spans="1:10">
      <c r="B45" s="301" t="s">
        <v>683</v>
      </c>
      <c r="D45" s="303" t="s">
        <v>711</v>
      </c>
    </row>
    <row r="46" spans="1:10">
      <c r="B46" s="301" t="s">
        <v>710</v>
      </c>
      <c r="D46" s="303" t="s">
        <v>709</v>
      </c>
    </row>
    <row r="47" spans="1:10">
      <c r="D47" s="219" t="s">
        <v>708</v>
      </c>
      <c r="E47" s="302"/>
      <c r="F47" s="302"/>
      <c r="G47" s="302"/>
      <c r="H47" s="302"/>
      <c r="I47" s="302"/>
      <c r="J47" s="302"/>
    </row>
    <row r="48" spans="1:10" ht="4.5" customHeight="1"/>
    <row r="50" spans="2:6">
      <c r="B50" s="301" t="s">
        <v>707</v>
      </c>
    </row>
    <row r="52" spans="2:6">
      <c r="F52" s="300" t="s">
        <v>87</v>
      </c>
    </row>
  </sheetData>
  <mergeCells count="19">
    <mergeCell ref="B42:J43"/>
    <mergeCell ref="B27:E27"/>
    <mergeCell ref="G27:I27"/>
    <mergeCell ref="B31:E31"/>
    <mergeCell ref="G31:I31"/>
    <mergeCell ref="B36:E36"/>
    <mergeCell ref="G36:I36"/>
    <mergeCell ref="B18:E18"/>
    <mergeCell ref="G18:I18"/>
    <mergeCell ref="B20:E20"/>
    <mergeCell ref="G20:I20"/>
    <mergeCell ref="B25:E25"/>
    <mergeCell ref="G25:I25"/>
    <mergeCell ref="B2:J2"/>
    <mergeCell ref="B4:J4"/>
    <mergeCell ref="B6:J6"/>
    <mergeCell ref="B8:J8"/>
    <mergeCell ref="B10:E10"/>
    <mergeCell ref="G10:I10"/>
  </mergeCells>
  <pageMargins left="0.25" right="0.25" top="0.75" bottom="0.75" header="0.3" footer="0.3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workbookViewId="0">
      <selection activeCell="D26" sqref="D26"/>
    </sheetView>
  </sheetViews>
  <sheetFormatPr baseColWidth="10" defaultRowHeight="15"/>
  <cols>
    <col min="1" max="1" width="13.140625" customWidth="1"/>
    <col min="2" max="2" width="56.7109375" customWidth="1"/>
    <col min="3" max="3" width="32.140625" customWidth="1"/>
    <col min="4" max="4" width="12.28515625" customWidth="1"/>
  </cols>
  <sheetData>
    <row r="1" spans="1:5" ht="18">
      <c r="A1" s="515" t="s">
        <v>96</v>
      </c>
      <c r="B1" s="515"/>
      <c r="C1" s="515"/>
    </row>
    <row r="2" spans="1:5" ht="21.75" customHeight="1">
      <c r="A2" s="519" t="s">
        <v>523</v>
      </c>
      <c r="B2" s="519"/>
      <c r="C2" s="519"/>
      <c r="D2" s="181"/>
      <c r="E2" s="181"/>
    </row>
    <row r="3" spans="1:5">
      <c r="A3" s="516" t="s">
        <v>522</v>
      </c>
      <c r="B3" s="516"/>
      <c r="C3" s="516"/>
    </row>
    <row r="4" spans="1:5" ht="13.5" customHeight="1">
      <c r="A4" s="516"/>
      <c r="B4" s="516"/>
      <c r="C4" s="516"/>
    </row>
    <row r="5" spans="1:5" ht="22.5" customHeight="1">
      <c r="A5" s="517" t="s">
        <v>46</v>
      </c>
      <c r="B5" s="517"/>
      <c r="C5" s="517"/>
    </row>
    <row r="6" spans="1:5" ht="11.25" customHeight="1">
      <c r="A6" s="179"/>
      <c r="B6" s="179"/>
      <c r="C6" s="179"/>
    </row>
    <row r="7" spans="1:5" ht="18">
      <c r="A7" s="518" t="s">
        <v>287</v>
      </c>
      <c r="B7" s="518"/>
      <c r="C7" s="518"/>
    </row>
    <row r="8" spans="1:5" ht="18">
      <c r="A8" s="180"/>
      <c r="B8" s="180"/>
      <c r="C8" s="180"/>
    </row>
    <row r="9" spans="1:5" ht="18">
      <c r="A9" s="517" t="s">
        <v>375</v>
      </c>
      <c r="B9" s="517"/>
      <c r="C9" s="517"/>
    </row>
    <row r="10" spans="1:5" ht="18">
      <c r="A10" s="179"/>
      <c r="B10" s="179"/>
      <c r="C10" s="179"/>
    </row>
    <row r="11" spans="1:5" ht="15.75">
      <c r="A11" s="178" t="s">
        <v>521</v>
      </c>
      <c r="B11" s="510" t="s">
        <v>520</v>
      </c>
      <c r="C11" s="510"/>
    </row>
    <row r="12" spans="1:5" ht="16.5">
      <c r="A12" s="173" t="s">
        <v>24</v>
      </c>
      <c r="B12" s="173" t="s">
        <v>61</v>
      </c>
      <c r="C12" s="173" t="s">
        <v>113</v>
      </c>
    </row>
    <row r="13" spans="1:5" ht="15.75">
      <c r="A13" s="172">
        <v>1</v>
      </c>
      <c r="B13" s="171" t="s">
        <v>519</v>
      </c>
      <c r="C13" s="170">
        <v>17</v>
      </c>
    </row>
    <row r="14" spans="1:5" ht="15.75">
      <c r="A14" s="172">
        <v>2</v>
      </c>
      <c r="B14" s="171" t="s">
        <v>518</v>
      </c>
      <c r="C14" s="170">
        <v>16</v>
      </c>
    </row>
    <row r="15" spans="1:5" ht="15.75">
      <c r="A15" s="172">
        <v>3</v>
      </c>
      <c r="B15" s="171" t="s">
        <v>517</v>
      </c>
      <c r="C15" s="170">
        <v>15</v>
      </c>
    </row>
    <row r="16" spans="1:5" ht="15.75">
      <c r="A16" s="172">
        <v>4</v>
      </c>
      <c r="B16" s="171" t="s">
        <v>516</v>
      </c>
      <c r="C16" s="170">
        <v>15</v>
      </c>
    </row>
    <row r="17" spans="1:3" ht="15.75">
      <c r="A17" s="172">
        <v>5</v>
      </c>
      <c r="B17" s="171" t="s">
        <v>515</v>
      </c>
      <c r="C17" s="170">
        <v>15</v>
      </c>
    </row>
    <row r="18" spans="1:3" ht="15.75">
      <c r="A18" s="172">
        <v>6</v>
      </c>
      <c r="B18" s="171" t="s">
        <v>514</v>
      </c>
      <c r="C18" s="170">
        <v>15</v>
      </c>
    </row>
    <row r="19" spans="1:3" ht="15.75">
      <c r="A19" s="172">
        <v>7</v>
      </c>
      <c r="B19" s="171" t="s">
        <v>513</v>
      </c>
      <c r="C19" s="170">
        <v>15</v>
      </c>
    </row>
    <row r="20" spans="1:3" ht="15.75">
      <c r="A20" s="172">
        <v>8</v>
      </c>
      <c r="B20" s="171" t="s">
        <v>512</v>
      </c>
      <c r="C20" s="170">
        <v>14</v>
      </c>
    </row>
    <row r="21" spans="1:3" ht="15.75">
      <c r="A21" s="514"/>
      <c r="B21" s="514"/>
      <c r="C21" s="514"/>
    </row>
    <row r="22" spans="1:3" ht="15.75">
      <c r="A22" s="175" t="s">
        <v>511</v>
      </c>
      <c r="B22" s="510" t="s">
        <v>510</v>
      </c>
      <c r="C22" s="510"/>
    </row>
    <row r="23" spans="1:3" ht="16.5">
      <c r="A23" s="173" t="s">
        <v>24</v>
      </c>
      <c r="B23" s="173" t="s">
        <v>61</v>
      </c>
      <c r="C23" s="173" t="s">
        <v>113</v>
      </c>
    </row>
    <row r="24" spans="1:3" ht="15.75">
      <c r="A24" s="172">
        <v>1</v>
      </c>
      <c r="B24" s="171" t="s">
        <v>509</v>
      </c>
      <c r="C24" s="170">
        <v>16</v>
      </c>
    </row>
    <row r="25" spans="1:3" ht="15.75">
      <c r="A25" s="172">
        <v>2</v>
      </c>
      <c r="B25" s="171" t="s">
        <v>508</v>
      </c>
      <c r="C25" s="170">
        <v>15</v>
      </c>
    </row>
    <row r="26" spans="1:3" ht="15" customHeight="1">
      <c r="A26" s="172">
        <v>3</v>
      </c>
      <c r="B26" s="171" t="s">
        <v>507</v>
      </c>
      <c r="C26" s="170">
        <v>13</v>
      </c>
    </row>
    <row r="27" spans="1:3" ht="16.5">
      <c r="A27" s="166"/>
      <c r="B27" s="177"/>
      <c r="C27" s="176"/>
    </row>
    <row r="28" spans="1:3" ht="15.75">
      <c r="A28" s="175" t="s">
        <v>506</v>
      </c>
      <c r="B28" s="510" t="s">
        <v>505</v>
      </c>
      <c r="C28" s="510"/>
    </row>
    <row r="29" spans="1:3" ht="16.5">
      <c r="A29" s="173" t="s">
        <v>24</v>
      </c>
      <c r="B29" s="173" t="s">
        <v>61</v>
      </c>
      <c r="C29" s="173" t="s">
        <v>113</v>
      </c>
    </row>
    <row r="30" spans="1:3" ht="15.75">
      <c r="A30" s="172">
        <v>1</v>
      </c>
      <c r="B30" s="171" t="s">
        <v>504</v>
      </c>
      <c r="C30" s="170">
        <v>18</v>
      </c>
    </row>
    <row r="31" spans="1:3" ht="15.75">
      <c r="A31" s="172">
        <v>2</v>
      </c>
      <c r="B31" s="171" t="s">
        <v>503</v>
      </c>
      <c r="C31" s="170">
        <v>16</v>
      </c>
    </row>
    <row r="32" spans="1:3" ht="16.5">
      <c r="A32" s="166"/>
      <c r="B32" s="177"/>
      <c r="C32" s="176"/>
    </row>
    <row r="33" spans="1:3" ht="15.75">
      <c r="A33" s="175" t="s">
        <v>502</v>
      </c>
      <c r="B33" s="510" t="s">
        <v>501</v>
      </c>
      <c r="C33" s="510"/>
    </row>
    <row r="34" spans="1:3" ht="16.5">
      <c r="A34" s="173" t="s">
        <v>24</v>
      </c>
      <c r="B34" s="173" t="s">
        <v>61</v>
      </c>
      <c r="C34" s="173" t="s">
        <v>113</v>
      </c>
    </row>
    <row r="35" spans="1:3" ht="15.75">
      <c r="A35" s="172">
        <v>1</v>
      </c>
      <c r="B35" s="171" t="s">
        <v>500</v>
      </c>
      <c r="C35" s="170">
        <v>18</v>
      </c>
    </row>
    <row r="36" spans="1:3" ht="15.75">
      <c r="A36" s="172">
        <v>2</v>
      </c>
      <c r="B36" s="171" t="s">
        <v>499</v>
      </c>
      <c r="C36" s="170">
        <v>16</v>
      </c>
    </row>
    <row r="38" spans="1:3" ht="15.75">
      <c r="A38" s="175" t="s">
        <v>498</v>
      </c>
      <c r="B38" s="510" t="s">
        <v>497</v>
      </c>
      <c r="C38" s="510"/>
    </row>
    <row r="39" spans="1:3" ht="16.5">
      <c r="A39" s="173" t="s">
        <v>24</v>
      </c>
      <c r="B39" s="173" t="s">
        <v>61</v>
      </c>
      <c r="C39" s="173" t="s">
        <v>113</v>
      </c>
    </row>
    <row r="40" spans="1:3" ht="15.75">
      <c r="A40" s="172">
        <v>1</v>
      </c>
      <c r="B40" s="171" t="s">
        <v>496</v>
      </c>
      <c r="C40" s="170">
        <v>18</v>
      </c>
    </row>
    <row r="41" spans="1:3" ht="15.75">
      <c r="A41" s="172">
        <v>2</v>
      </c>
      <c r="B41" s="171" t="s">
        <v>495</v>
      </c>
      <c r="C41" s="170">
        <v>16</v>
      </c>
    </row>
    <row r="42" spans="1:3" ht="15.75">
      <c r="A42" s="172">
        <v>3</v>
      </c>
      <c r="B42" s="171" t="s">
        <v>494</v>
      </c>
      <c r="C42" s="170">
        <v>13</v>
      </c>
    </row>
    <row r="43" spans="1:3" ht="15.75">
      <c r="A43" s="172">
        <v>4</v>
      </c>
      <c r="B43" s="171" t="s">
        <v>493</v>
      </c>
      <c r="C43" s="170">
        <v>13</v>
      </c>
    </row>
    <row r="45" spans="1:3" ht="15.75">
      <c r="A45" s="175" t="s">
        <v>492</v>
      </c>
      <c r="B45" s="510" t="s">
        <v>491</v>
      </c>
      <c r="C45" s="510"/>
    </row>
    <row r="46" spans="1:3" ht="16.5">
      <c r="A46" s="173" t="s">
        <v>24</v>
      </c>
      <c r="B46" s="173" t="s">
        <v>61</v>
      </c>
      <c r="C46" s="173" t="s">
        <v>113</v>
      </c>
    </row>
    <row r="47" spans="1:3" ht="15.75">
      <c r="A47" s="172">
        <v>1</v>
      </c>
      <c r="B47" s="171" t="s">
        <v>490</v>
      </c>
      <c r="C47" s="170">
        <v>19</v>
      </c>
    </row>
    <row r="48" spans="1:3" ht="15.75">
      <c r="A48" s="172">
        <v>2</v>
      </c>
      <c r="B48" s="171" t="s">
        <v>489</v>
      </c>
      <c r="C48" s="170">
        <v>18</v>
      </c>
    </row>
    <row r="49" spans="1:3" ht="15.75">
      <c r="A49" s="172">
        <v>3</v>
      </c>
      <c r="B49" s="171" t="s">
        <v>488</v>
      </c>
      <c r="C49" s="170">
        <v>18</v>
      </c>
    </row>
    <row r="50" spans="1:3" ht="15.75">
      <c r="A50" s="172">
        <v>4</v>
      </c>
      <c r="B50" s="171" t="s">
        <v>487</v>
      </c>
      <c r="C50" s="170">
        <v>18</v>
      </c>
    </row>
    <row r="51" spans="1:3" ht="15.75">
      <c r="A51" s="172">
        <v>5</v>
      </c>
      <c r="B51" s="171" t="s">
        <v>486</v>
      </c>
      <c r="C51" s="170">
        <v>18</v>
      </c>
    </row>
    <row r="52" spans="1:3" ht="15.75">
      <c r="A52" s="172">
        <v>6</v>
      </c>
      <c r="B52" s="171" t="s">
        <v>485</v>
      </c>
      <c r="C52" s="170">
        <v>17</v>
      </c>
    </row>
    <row r="53" spans="1:3" ht="15.75">
      <c r="A53" s="172">
        <v>7</v>
      </c>
      <c r="B53" s="171" t="s">
        <v>484</v>
      </c>
      <c r="C53" s="170">
        <v>17</v>
      </c>
    </row>
    <row r="54" spans="1:3" ht="15.75">
      <c r="A54" s="172">
        <v>8</v>
      </c>
      <c r="B54" s="171" t="s">
        <v>483</v>
      </c>
      <c r="C54" s="170">
        <v>16</v>
      </c>
    </row>
    <row r="55" spans="1:3" ht="15.75">
      <c r="A55" s="172">
        <v>9</v>
      </c>
      <c r="B55" s="171" t="s">
        <v>482</v>
      </c>
      <c r="C55" s="170">
        <v>16</v>
      </c>
    </row>
    <row r="56" spans="1:3" ht="15.75">
      <c r="A56" s="172">
        <v>10</v>
      </c>
      <c r="B56" s="171" t="s">
        <v>481</v>
      </c>
      <c r="C56" s="170">
        <v>15</v>
      </c>
    </row>
    <row r="57" spans="1:3" ht="15.75">
      <c r="A57" s="172">
        <v>11</v>
      </c>
      <c r="B57" s="171" t="s">
        <v>480</v>
      </c>
      <c r="C57" s="170">
        <v>15</v>
      </c>
    </row>
    <row r="58" spans="1:3" ht="15.75">
      <c r="A58" s="172">
        <v>12</v>
      </c>
      <c r="B58" s="171" t="s">
        <v>479</v>
      </c>
      <c r="C58" s="170">
        <v>15</v>
      </c>
    </row>
    <row r="59" spans="1:3" ht="15.75">
      <c r="A59" s="172">
        <v>13</v>
      </c>
      <c r="B59" s="171" t="s">
        <v>478</v>
      </c>
      <c r="C59" s="170">
        <v>15</v>
      </c>
    </row>
    <row r="60" spans="1:3" ht="15.75">
      <c r="A60" s="172">
        <v>14</v>
      </c>
      <c r="B60" s="171" t="s">
        <v>477</v>
      </c>
      <c r="C60" s="170">
        <v>14</v>
      </c>
    </row>
    <row r="62" spans="1:3" s="42" customFormat="1">
      <c r="A62" s="174" t="s">
        <v>476</v>
      </c>
      <c r="B62" s="509" t="s">
        <v>475</v>
      </c>
      <c r="C62" s="509"/>
    </row>
    <row r="63" spans="1:3" ht="16.5">
      <c r="A63" s="173" t="s">
        <v>24</v>
      </c>
      <c r="B63" s="173" t="s">
        <v>61</v>
      </c>
      <c r="C63" s="173" t="s">
        <v>113</v>
      </c>
    </row>
    <row r="64" spans="1:3" ht="15.75">
      <c r="A64" s="511" t="s">
        <v>41</v>
      </c>
      <c r="B64" s="512"/>
      <c r="C64" s="513"/>
    </row>
    <row r="66" spans="1:3">
      <c r="A66" s="174" t="s">
        <v>474</v>
      </c>
      <c r="B66" s="509" t="s">
        <v>473</v>
      </c>
      <c r="C66" s="509"/>
    </row>
    <row r="67" spans="1:3" ht="16.5">
      <c r="A67" s="173" t="s">
        <v>24</v>
      </c>
      <c r="B67" s="173" t="s">
        <v>61</v>
      </c>
      <c r="C67" s="173" t="s">
        <v>113</v>
      </c>
    </row>
    <row r="68" spans="1:3" ht="15.75">
      <c r="A68" s="172">
        <v>1</v>
      </c>
      <c r="B68" s="171" t="s">
        <v>472</v>
      </c>
      <c r="C68" s="170">
        <v>17</v>
      </c>
    </row>
    <row r="70" spans="1:3">
      <c r="A70" s="174" t="s">
        <v>471</v>
      </c>
      <c r="B70" s="509" t="s">
        <v>470</v>
      </c>
      <c r="C70" s="509"/>
    </row>
    <row r="71" spans="1:3" ht="16.5">
      <c r="A71" s="173" t="s">
        <v>24</v>
      </c>
      <c r="B71" s="173" t="s">
        <v>61</v>
      </c>
      <c r="C71" s="173" t="s">
        <v>113</v>
      </c>
    </row>
    <row r="72" spans="1:3" ht="15.75">
      <c r="A72" s="172">
        <v>1</v>
      </c>
      <c r="B72" s="171" t="s">
        <v>469</v>
      </c>
      <c r="C72" s="170">
        <v>17</v>
      </c>
    </row>
    <row r="73" spans="1:3" ht="15.75">
      <c r="A73" s="172">
        <v>2</v>
      </c>
      <c r="B73" s="171" t="s">
        <v>468</v>
      </c>
      <c r="C73" s="170">
        <v>15</v>
      </c>
    </row>
    <row r="74" spans="1:3" ht="15.75">
      <c r="A74" s="172">
        <v>3</v>
      </c>
      <c r="B74" s="171" t="s">
        <v>467</v>
      </c>
      <c r="C74" s="170">
        <v>14</v>
      </c>
    </row>
    <row r="75" spans="1:3" ht="15.75">
      <c r="A75" s="172">
        <v>4</v>
      </c>
      <c r="B75" s="171" t="s">
        <v>466</v>
      </c>
      <c r="C75" s="170">
        <v>12</v>
      </c>
    </row>
    <row r="77" spans="1:3">
      <c r="A77" s="174" t="s">
        <v>465</v>
      </c>
      <c r="B77" s="509" t="s">
        <v>464</v>
      </c>
      <c r="C77" s="509"/>
    </row>
    <row r="78" spans="1:3" ht="16.5">
      <c r="A78" s="173" t="s">
        <v>24</v>
      </c>
      <c r="B78" s="173" t="s">
        <v>61</v>
      </c>
      <c r="C78" s="173" t="s">
        <v>113</v>
      </c>
    </row>
    <row r="79" spans="1:3" ht="15.75">
      <c r="A79" s="172">
        <v>1</v>
      </c>
      <c r="B79" s="171" t="s">
        <v>463</v>
      </c>
      <c r="C79" s="170">
        <v>16</v>
      </c>
    </row>
    <row r="80" spans="1:3" ht="15.75">
      <c r="A80" s="172">
        <v>2</v>
      </c>
      <c r="B80" s="171" t="s">
        <v>462</v>
      </c>
      <c r="C80" s="170">
        <v>15</v>
      </c>
    </row>
    <row r="81" spans="1:3" ht="15.75">
      <c r="A81" s="172">
        <v>3</v>
      </c>
      <c r="B81" s="171" t="s">
        <v>461</v>
      </c>
      <c r="C81" s="170">
        <v>15</v>
      </c>
    </row>
    <row r="82" spans="1:3" ht="15.75">
      <c r="A82" s="172">
        <v>4</v>
      </c>
      <c r="B82" s="171" t="s">
        <v>460</v>
      </c>
      <c r="C82" s="170">
        <v>15</v>
      </c>
    </row>
    <row r="83" spans="1:3" ht="15.75">
      <c r="A83" s="172">
        <v>5</v>
      </c>
      <c r="B83" s="171" t="s">
        <v>459</v>
      </c>
      <c r="C83" s="170">
        <v>14</v>
      </c>
    </row>
    <row r="85" spans="1:3">
      <c r="A85" s="174" t="s">
        <v>458</v>
      </c>
      <c r="B85" s="509" t="s">
        <v>457</v>
      </c>
      <c r="C85" s="509"/>
    </row>
    <row r="86" spans="1:3" ht="16.5">
      <c r="A86" s="173" t="s">
        <v>24</v>
      </c>
      <c r="B86" s="173" t="s">
        <v>61</v>
      </c>
      <c r="C86" s="173" t="s">
        <v>113</v>
      </c>
    </row>
    <row r="87" spans="1:3" ht="15.75">
      <c r="A87" s="172">
        <v>1</v>
      </c>
      <c r="B87" s="171" t="s">
        <v>456</v>
      </c>
      <c r="C87" s="170">
        <v>16</v>
      </c>
    </row>
    <row r="88" spans="1:3" ht="15.75">
      <c r="A88" s="172">
        <v>2</v>
      </c>
      <c r="B88" s="171" t="s">
        <v>455</v>
      </c>
      <c r="C88" s="170">
        <v>15</v>
      </c>
    </row>
    <row r="89" spans="1:3" ht="15.75">
      <c r="A89" s="172">
        <v>3</v>
      </c>
      <c r="B89" s="171" t="s">
        <v>454</v>
      </c>
      <c r="C89" s="170">
        <v>14</v>
      </c>
    </row>
    <row r="90" spans="1:3" ht="15.75">
      <c r="A90" s="172">
        <v>4</v>
      </c>
      <c r="B90" s="171" t="s">
        <v>453</v>
      </c>
      <c r="C90" s="170">
        <v>14</v>
      </c>
    </row>
    <row r="92" spans="1:3">
      <c r="A92" s="174" t="s">
        <v>452</v>
      </c>
      <c r="B92" s="509" t="s">
        <v>451</v>
      </c>
      <c r="C92" s="509"/>
    </row>
    <row r="93" spans="1:3" ht="16.5">
      <c r="A93" s="173" t="s">
        <v>24</v>
      </c>
      <c r="B93" s="173" t="s">
        <v>61</v>
      </c>
      <c r="C93" s="173" t="s">
        <v>113</v>
      </c>
    </row>
    <row r="94" spans="1:3" ht="15.75">
      <c r="A94" s="172">
        <v>1</v>
      </c>
      <c r="B94" s="171" t="s">
        <v>450</v>
      </c>
      <c r="C94" s="170">
        <v>16</v>
      </c>
    </row>
    <row r="97" spans="1:3">
      <c r="A97" s="174" t="s">
        <v>449</v>
      </c>
      <c r="B97" s="509" t="s">
        <v>448</v>
      </c>
      <c r="C97" s="509"/>
    </row>
    <row r="98" spans="1:3" ht="16.5">
      <c r="A98" s="173" t="s">
        <v>24</v>
      </c>
      <c r="B98" s="173" t="s">
        <v>61</v>
      </c>
      <c r="C98" s="173" t="s">
        <v>113</v>
      </c>
    </row>
    <row r="99" spans="1:3" ht="15.75">
      <c r="A99" s="172">
        <v>1</v>
      </c>
      <c r="B99" s="171" t="s">
        <v>447</v>
      </c>
      <c r="C99" s="170">
        <v>14</v>
      </c>
    </row>
    <row r="101" spans="1:3">
      <c r="A101" s="174" t="s">
        <v>446</v>
      </c>
      <c r="B101" s="509" t="s">
        <v>445</v>
      </c>
      <c r="C101" s="509"/>
    </row>
    <row r="102" spans="1:3" ht="16.5">
      <c r="A102" s="173" t="s">
        <v>24</v>
      </c>
      <c r="B102" s="173" t="s">
        <v>61</v>
      </c>
      <c r="C102" s="173" t="s">
        <v>113</v>
      </c>
    </row>
    <row r="103" spans="1:3" ht="15.75">
      <c r="A103" s="172">
        <v>1</v>
      </c>
      <c r="B103" s="171" t="s">
        <v>444</v>
      </c>
      <c r="C103" s="170">
        <v>19</v>
      </c>
    </row>
    <row r="104" spans="1:3" ht="15.75">
      <c r="A104" s="172">
        <v>2</v>
      </c>
      <c r="B104" s="171" t="s">
        <v>443</v>
      </c>
      <c r="C104" s="170">
        <v>18</v>
      </c>
    </row>
    <row r="105" spans="1:3" ht="15.75">
      <c r="A105" s="172">
        <v>3</v>
      </c>
      <c r="B105" s="171" t="s">
        <v>442</v>
      </c>
      <c r="C105" s="170">
        <v>18</v>
      </c>
    </row>
    <row r="106" spans="1:3" ht="15.75">
      <c r="A106" s="172">
        <v>4</v>
      </c>
      <c r="B106" s="171" t="s">
        <v>441</v>
      </c>
      <c r="C106" s="170">
        <v>18</v>
      </c>
    </row>
    <row r="107" spans="1:3" ht="15.75">
      <c r="A107" s="172">
        <v>5</v>
      </c>
      <c r="B107" s="171" t="s">
        <v>440</v>
      </c>
      <c r="C107" s="170">
        <v>18</v>
      </c>
    </row>
    <row r="108" spans="1:3" ht="15.75">
      <c r="A108" s="172">
        <v>6</v>
      </c>
      <c r="B108" s="171" t="s">
        <v>439</v>
      </c>
      <c r="C108" s="170">
        <v>18</v>
      </c>
    </row>
    <row r="109" spans="1:3" ht="15.75">
      <c r="A109" s="172">
        <v>7</v>
      </c>
      <c r="B109" s="171" t="s">
        <v>438</v>
      </c>
      <c r="C109" s="170">
        <v>18</v>
      </c>
    </row>
    <row r="110" spans="1:3" ht="15.75">
      <c r="A110" s="172">
        <v>8</v>
      </c>
      <c r="B110" s="171" t="s">
        <v>437</v>
      </c>
      <c r="C110" s="170">
        <v>17</v>
      </c>
    </row>
    <row r="111" spans="1:3" ht="15.75">
      <c r="A111" s="172">
        <v>9</v>
      </c>
      <c r="B111" s="171" t="s">
        <v>436</v>
      </c>
      <c r="C111" s="170">
        <v>17</v>
      </c>
    </row>
    <row r="112" spans="1:3" ht="15.75">
      <c r="A112" s="172">
        <v>10</v>
      </c>
      <c r="B112" s="171" t="s">
        <v>435</v>
      </c>
      <c r="C112" s="170">
        <v>17</v>
      </c>
    </row>
    <row r="113" spans="1:3" ht="15.75">
      <c r="A113" s="172">
        <v>11</v>
      </c>
      <c r="B113" s="171" t="s">
        <v>434</v>
      </c>
      <c r="C113" s="170">
        <v>17</v>
      </c>
    </row>
    <row r="114" spans="1:3" ht="15.75">
      <c r="A114" s="172">
        <v>12</v>
      </c>
      <c r="B114" s="171" t="s">
        <v>433</v>
      </c>
      <c r="C114" s="170">
        <v>17</v>
      </c>
    </row>
    <row r="115" spans="1:3" ht="15.75">
      <c r="A115" s="172">
        <v>13</v>
      </c>
      <c r="B115" s="171" t="s">
        <v>432</v>
      </c>
      <c r="C115" s="170">
        <v>16</v>
      </c>
    </row>
    <row r="116" spans="1:3" ht="15.75">
      <c r="A116" s="172">
        <v>14</v>
      </c>
      <c r="B116" s="171" t="s">
        <v>431</v>
      </c>
      <c r="C116" s="170">
        <v>16</v>
      </c>
    </row>
    <row r="117" spans="1:3" ht="15.75">
      <c r="A117" s="172">
        <v>15</v>
      </c>
      <c r="B117" s="171" t="s">
        <v>430</v>
      </c>
      <c r="C117" s="170">
        <v>16</v>
      </c>
    </row>
    <row r="118" spans="1:3" ht="15.75">
      <c r="A118" s="172">
        <v>16</v>
      </c>
      <c r="B118" s="171" t="s">
        <v>429</v>
      </c>
      <c r="C118" s="170">
        <v>16</v>
      </c>
    </row>
    <row r="119" spans="1:3" ht="15.75">
      <c r="A119" s="172">
        <v>17</v>
      </c>
      <c r="B119" s="171" t="s">
        <v>428</v>
      </c>
      <c r="C119" s="170">
        <v>16</v>
      </c>
    </row>
    <row r="120" spans="1:3" ht="15.75">
      <c r="A120" s="172">
        <v>18</v>
      </c>
      <c r="B120" s="171" t="s">
        <v>427</v>
      </c>
      <c r="C120" s="170">
        <v>16</v>
      </c>
    </row>
    <row r="121" spans="1:3" ht="15.75">
      <c r="A121" s="172">
        <v>19</v>
      </c>
      <c r="B121" s="171" t="s">
        <v>426</v>
      </c>
      <c r="C121" s="170">
        <v>16</v>
      </c>
    </row>
    <row r="122" spans="1:3" ht="15.75">
      <c r="A122" s="172">
        <v>20</v>
      </c>
      <c r="B122" s="171" t="s">
        <v>425</v>
      </c>
      <c r="C122" s="170">
        <v>15</v>
      </c>
    </row>
    <row r="123" spans="1:3" ht="15.75">
      <c r="A123" s="172">
        <v>21</v>
      </c>
      <c r="B123" s="171" t="s">
        <v>424</v>
      </c>
      <c r="C123" s="170">
        <v>15</v>
      </c>
    </row>
    <row r="124" spans="1:3" ht="15.75">
      <c r="A124" s="172">
        <v>22</v>
      </c>
      <c r="B124" s="171" t="s">
        <v>423</v>
      </c>
      <c r="C124" s="170">
        <v>15</v>
      </c>
    </row>
    <row r="125" spans="1:3" ht="15.75">
      <c r="A125" s="172">
        <v>23</v>
      </c>
      <c r="B125" s="171" t="s">
        <v>422</v>
      </c>
      <c r="C125" s="170">
        <v>15</v>
      </c>
    </row>
    <row r="126" spans="1:3" ht="15.75">
      <c r="A126" s="172">
        <v>24</v>
      </c>
      <c r="B126" s="171" t="s">
        <v>421</v>
      </c>
      <c r="C126" s="170">
        <v>14</v>
      </c>
    </row>
    <row r="127" spans="1:3" ht="15.75">
      <c r="A127" s="172">
        <v>25</v>
      </c>
      <c r="B127" s="171" t="s">
        <v>420</v>
      </c>
      <c r="C127" s="170">
        <v>13</v>
      </c>
    </row>
    <row r="129" spans="1:3">
      <c r="A129" s="174" t="s">
        <v>419</v>
      </c>
      <c r="B129" s="509" t="s">
        <v>418</v>
      </c>
      <c r="C129" s="509"/>
    </row>
    <row r="130" spans="1:3" ht="16.5">
      <c r="A130" s="173" t="s">
        <v>24</v>
      </c>
      <c r="B130" s="173" t="s">
        <v>61</v>
      </c>
      <c r="C130" s="173" t="s">
        <v>113</v>
      </c>
    </row>
    <row r="131" spans="1:3" ht="15.75">
      <c r="A131" s="172">
        <v>1</v>
      </c>
      <c r="B131" s="171" t="s">
        <v>417</v>
      </c>
      <c r="C131" s="170">
        <v>16</v>
      </c>
    </row>
    <row r="132" spans="1:3" ht="15.75">
      <c r="A132" s="172">
        <v>2</v>
      </c>
      <c r="B132" s="171" t="s">
        <v>416</v>
      </c>
      <c r="C132" s="170">
        <v>14</v>
      </c>
    </row>
    <row r="133" spans="1:3" ht="15.75">
      <c r="A133" s="172">
        <v>3</v>
      </c>
      <c r="B133" s="171" t="s">
        <v>415</v>
      </c>
      <c r="C133" s="170">
        <v>14</v>
      </c>
    </row>
    <row r="135" spans="1:3">
      <c r="A135" s="174" t="s">
        <v>414</v>
      </c>
      <c r="B135" s="509" t="s">
        <v>413</v>
      </c>
      <c r="C135" s="509"/>
    </row>
    <row r="136" spans="1:3" ht="16.5">
      <c r="A136" s="173" t="s">
        <v>24</v>
      </c>
      <c r="B136" s="173" t="s">
        <v>61</v>
      </c>
      <c r="C136" s="173" t="s">
        <v>113</v>
      </c>
    </row>
    <row r="137" spans="1:3" ht="15.75">
      <c r="A137" s="172">
        <v>1</v>
      </c>
      <c r="B137" s="171" t="s">
        <v>412</v>
      </c>
      <c r="C137" s="170">
        <v>16</v>
      </c>
    </row>
    <row r="140" spans="1:3">
      <c r="A140" s="174" t="s">
        <v>411</v>
      </c>
      <c r="B140" s="509" t="s">
        <v>410</v>
      </c>
      <c r="C140" s="509"/>
    </row>
    <row r="141" spans="1:3" ht="16.5">
      <c r="A141" s="173" t="s">
        <v>24</v>
      </c>
      <c r="B141" s="173" t="s">
        <v>61</v>
      </c>
      <c r="C141" s="173" t="s">
        <v>113</v>
      </c>
    </row>
    <row r="142" spans="1:3" ht="15.75">
      <c r="A142" s="172">
        <v>1</v>
      </c>
      <c r="B142" s="171" t="s">
        <v>409</v>
      </c>
      <c r="C142" s="170">
        <v>16</v>
      </c>
    </row>
    <row r="144" spans="1:3">
      <c r="A144" s="174" t="s">
        <v>408</v>
      </c>
      <c r="B144" s="509" t="s">
        <v>407</v>
      </c>
      <c r="C144" s="509"/>
    </row>
    <row r="145" spans="1:3" ht="16.5">
      <c r="A145" s="173" t="s">
        <v>24</v>
      </c>
      <c r="B145" s="173" t="s">
        <v>61</v>
      </c>
      <c r="C145" s="173" t="s">
        <v>113</v>
      </c>
    </row>
    <row r="146" spans="1:3" ht="15.75">
      <c r="A146" s="172">
        <v>1</v>
      </c>
      <c r="B146" s="171" t="s">
        <v>406</v>
      </c>
      <c r="C146" s="170">
        <v>16</v>
      </c>
    </row>
    <row r="147" spans="1:3" ht="15.75">
      <c r="A147" s="172">
        <v>2</v>
      </c>
      <c r="B147" s="171" t="s">
        <v>405</v>
      </c>
      <c r="C147" s="170">
        <v>13</v>
      </c>
    </row>
    <row r="149" spans="1:3">
      <c r="A149" s="174" t="s">
        <v>404</v>
      </c>
      <c r="B149" s="509" t="s">
        <v>403</v>
      </c>
      <c r="C149" s="509"/>
    </row>
    <row r="150" spans="1:3" ht="16.5">
      <c r="A150" s="173" t="s">
        <v>24</v>
      </c>
      <c r="B150" s="173" t="s">
        <v>61</v>
      </c>
      <c r="C150" s="173" t="s">
        <v>113</v>
      </c>
    </row>
    <row r="151" spans="1:3" ht="15.75">
      <c r="A151" s="172">
        <v>1</v>
      </c>
      <c r="B151" s="171" t="s">
        <v>402</v>
      </c>
      <c r="C151" s="170">
        <v>17</v>
      </c>
    </row>
    <row r="152" spans="1:3" ht="15.75">
      <c r="A152" s="172">
        <v>2</v>
      </c>
      <c r="B152" s="171" t="s">
        <v>401</v>
      </c>
      <c r="C152" s="170">
        <v>15</v>
      </c>
    </row>
    <row r="153" spans="1:3" ht="15.75">
      <c r="A153" s="172">
        <v>3</v>
      </c>
      <c r="B153" s="171" t="s">
        <v>400</v>
      </c>
      <c r="C153" s="170">
        <v>15</v>
      </c>
    </row>
    <row r="155" spans="1:3">
      <c r="A155" s="174" t="s">
        <v>399</v>
      </c>
      <c r="B155" s="509" t="s">
        <v>398</v>
      </c>
      <c r="C155" s="509"/>
    </row>
    <row r="156" spans="1:3" ht="16.5">
      <c r="A156" s="173" t="s">
        <v>24</v>
      </c>
      <c r="B156" s="173" t="s">
        <v>61</v>
      </c>
      <c r="C156" s="173" t="s">
        <v>113</v>
      </c>
    </row>
    <row r="157" spans="1:3" ht="15.75">
      <c r="A157" s="172">
        <v>1</v>
      </c>
      <c r="B157" s="171" t="s">
        <v>397</v>
      </c>
      <c r="C157" s="170">
        <v>16</v>
      </c>
    </row>
    <row r="158" spans="1:3" ht="15.75">
      <c r="A158" s="169"/>
      <c r="B158" s="168"/>
      <c r="C158" s="167"/>
    </row>
    <row r="159" spans="1:3" ht="15.75">
      <c r="A159" s="169"/>
      <c r="B159" s="168"/>
      <c r="C159" s="167"/>
    </row>
    <row r="160" spans="1:3" ht="16.5">
      <c r="A160" s="166" t="s">
        <v>396</v>
      </c>
      <c r="B160" s="166"/>
      <c r="C160" s="165"/>
    </row>
  </sheetData>
  <mergeCells count="28">
    <mergeCell ref="A1:C1"/>
    <mergeCell ref="A3:C4"/>
    <mergeCell ref="A5:C5"/>
    <mergeCell ref="A7:C7"/>
    <mergeCell ref="A9:C9"/>
    <mergeCell ref="A2:C2"/>
    <mergeCell ref="B11:C11"/>
    <mergeCell ref="B92:C92"/>
    <mergeCell ref="A64:C64"/>
    <mergeCell ref="B22:C22"/>
    <mergeCell ref="B149:C149"/>
    <mergeCell ref="B28:C28"/>
    <mergeCell ref="B33:C33"/>
    <mergeCell ref="B38:C38"/>
    <mergeCell ref="B45:C45"/>
    <mergeCell ref="B62:C62"/>
    <mergeCell ref="B97:C97"/>
    <mergeCell ref="B66:C66"/>
    <mergeCell ref="B70:C70"/>
    <mergeCell ref="B77:C77"/>
    <mergeCell ref="B85:C85"/>
    <mergeCell ref="A21:C21"/>
    <mergeCell ref="B155:C155"/>
    <mergeCell ref="B101:C101"/>
    <mergeCell ref="B129:C129"/>
    <mergeCell ref="B135:C135"/>
    <mergeCell ref="B140:C140"/>
    <mergeCell ref="B144:C1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opLeftCell="A136" zoomScaleNormal="100" workbookViewId="0">
      <selection activeCell="F160" sqref="F160"/>
    </sheetView>
  </sheetViews>
  <sheetFormatPr baseColWidth="10" defaultRowHeight="12.75"/>
  <cols>
    <col min="1" max="1" width="4.85546875" style="27" customWidth="1"/>
    <col min="2" max="2" width="47.5703125" style="27" customWidth="1"/>
    <col min="3" max="3" width="21.85546875" style="27" customWidth="1"/>
    <col min="4" max="16384" width="11.42578125" style="27"/>
  </cols>
  <sheetData>
    <row r="1" spans="1:3" ht="45.75" customHeight="1">
      <c r="A1" s="346" t="s">
        <v>844</v>
      </c>
      <c r="B1" s="346"/>
      <c r="C1" s="346"/>
    </row>
    <row r="2" spans="1:3" ht="15" customHeight="1">
      <c r="A2" s="520"/>
      <c r="B2" s="520"/>
      <c r="C2" s="520"/>
    </row>
    <row r="3" spans="1:3" ht="18" customHeight="1">
      <c r="A3" s="346" t="s">
        <v>861</v>
      </c>
      <c r="B3" s="346"/>
      <c r="C3" s="346"/>
    </row>
    <row r="4" spans="1:3" ht="15" customHeight="1">
      <c r="A4" s="346"/>
      <c r="B4" s="346"/>
      <c r="C4" s="346"/>
    </row>
    <row r="5" spans="1:3" ht="14.25" customHeight="1">
      <c r="A5" s="521" t="s">
        <v>842</v>
      </c>
      <c r="B5" s="521"/>
      <c r="C5" s="521"/>
    </row>
    <row r="6" spans="1:3" ht="15" customHeight="1">
      <c r="A6" s="521"/>
      <c r="B6" s="521"/>
      <c r="C6" s="521"/>
    </row>
    <row r="7" spans="1:3" ht="16.5" customHeight="1">
      <c r="A7" s="346" t="s">
        <v>872</v>
      </c>
      <c r="B7" s="346"/>
      <c r="C7" s="346"/>
    </row>
    <row r="8" spans="1:3" ht="15" customHeight="1">
      <c r="A8" s="319"/>
      <c r="B8" s="319"/>
      <c r="C8" s="319"/>
    </row>
    <row r="9" spans="1:3" ht="16.5" customHeight="1">
      <c r="A9" s="337" t="s">
        <v>24</v>
      </c>
      <c r="B9" s="337" t="s">
        <v>61</v>
      </c>
      <c r="C9" s="337" t="s">
        <v>113</v>
      </c>
    </row>
    <row r="10" spans="1:3" ht="21" customHeight="1">
      <c r="A10" s="336">
        <v>1</v>
      </c>
      <c r="B10" s="148" t="s">
        <v>871</v>
      </c>
      <c r="C10" s="335">
        <v>17</v>
      </c>
    </row>
    <row r="11" spans="1:3" ht="16.5" customHeight="1">
      <c r="A11" s="342"/>
      <c r="B11" s="341"/>
      <c r="C11" s="340"/>
    </row>
    <row r="12" spans="1:3" ht="21" hidden="1" customHeight="1"/>
    <row r="13" spans="1:3" ht="21" customHeight="1">
      <c r="A13" s="188" t="s">
        <v>838</v>
      </c>
      <c r="B13" s="188"/>
      <c r="C13" s="187"/>
    </row>
    <row r="14" spans="1:3" ht="21" customHeight="1">
      <c r="A14" s="188" t="s">
        <v>837</v>
      </c>
      <c r="B14" s="188"/>
      <c r="C14" s="187"/>
    </row>
    <row r="15" spans="1:3" ht="21" customHeight="1">
      <c r="A15" s="526"/>
      <c r="B15" s="526"/>
      <c r="C15" s="526"/>
    </row>
    <row r="16" spans="1:3" ht="21" customHeight="1">
      <c r="A16" s="187" t="s">
        <v>836</v>
      </c>
      <c r="B16" s="187"/>
      <c r="C16" s="187"/>
    </row>
    <row r="17" spans="1:4" ht="21" customHeight="1">
      <c r="A17" s="187" t="s">
        <v>835</v>
      </c>
      <c r="B17" s="187"/>
      <c r="C17" s="187"/>
    </row>
    <row r="18" spans="1:4" ht="21" customHeight="1">
      <c r="A18" s="187" t="s">
        <v>834</v>
      </c>
      <c r="B18" s="187"/>
      <c r="C18" s="187"/>
    </row>
    <row r="19" spans="1:4" ht="21" customHeight="1"/>
    <row r="20" spans="1:4" ht="21" customHeight="1">
      <c r="A20" s="187"/>
      <c r="B20" s="188" t="s">
        <v>833</v>
      </c>
      <c r="C20" s="187"/>
    </row>
    <row r="21" spans="1:4" ht="21" customHeight="1" thickBot="1">
      <c r="A21" s="522"/>
      <c r="B21" s="522"/>
      <c r="C21" s="522"/>
      <c r="D21" s="339"/>
    </row>
    <row r="22" spans="1:4" ht="21" customHeight="1">
      <c r="A22" s="523" t="s">
        <v>832</v>
      </c>
      <c r="B22" s="524"/>
      <c r="C22" s="525"/>
    </row>
    <row r="23" spans="1:4" ht="35.25" customHeight="1" thickBot="1">
      <c r="A23" s="334" t="s">
        <v>831</v>
      </c>
      <c r="B23" s="333"/>
      <c r="C23" s="332"/>
      <c r="D23" s="27" t="s">
        <v>870</v>
      </c>
    </row>
    <row r="24" spans="1:4" ht="16.5" customHeight="1">
      <c r="A24" s="183"/>
      <c r="B24" s="183"/>
      <c r="C24" s="183"/>
    </row>
    <row r="25" spans="1:4" ht="21" customHeight="1">
      <c r="A25" s="188" t="s">
        <v>830</v>
      </c>
      <c r="B25" s="188"/>
      <c r="C25" s="183"/>
    </row>
    <row r="26" spans="1:4" ht="21" customHeight="1">
      <c r="A26" s="188"/>
      <c r="B26" s="188"/>
      <c r="C26" s="183"/>
    </row>
    <row r="27" spans="1:4" ht="21" customHeight="1">
      <c r="A27" s="183"/>
      <c r="B27" s="183"/>
      <c r="C27" s="183"/>
    </row>
    <row r="28" spans="1:4" ht="21" customHeight="1">
      <c r="A28" s="346" t="s">
        <v>844</v>
      </c>
      <c r="B28" s="346"/>
      <c r="C28" s="346"/>
    </row>
    <row r="29" spans="1:4" ht="21" customHeight="1"/>
    <row r="30" spans="1:4" ht="21" customHeight="1">
      <c r="A30" s="520"/>
      <c r="B30" s="520"/>
      <c r="C30" s="520"/>
    </row>
    <row r="31" spans="1:4" ht="21" customHeight="1">
      <c r="A31" s="346" t="s">
        <v>843</v>
      </c>
      <c r="B31" s="346"/>
      <c r="C31" s="346"/>
    </row>
    <row r="32" spans="1:4" ht="21" customHeight="1">
      <c r="A32" s="346"/>
      <c r="B32" s="346"/>
      <c r="C32" s="346"/>
    </row>
    <row r="33" spans="1:3" ht="21" customHeight="1">
      <c r="A33" s="521" t="s">
        <v>842</v>
      </c>
      <c r="B33" s="521"/>
      <c r="C33" s="521"/>
    </row>
    <row r="34" spans="1:3" ht="21" customHeight="1">
      <c r="A34" s="521"/>
      <c r="B34" s="521"/>
      <c r="C34" s="521"/>
    </row>
    <row r="35" spans="1:3" ht="21" customHeight="1">
      <c r="A35" s="346" t="s">
        <v>869</v>
      </c>
      <c r="B35" s="346"/>
      <c r="C35" s="346"/>
    </row>
    <row r="36" spans="1:3" ht="21" customHeight="1">
      <c r="A36" s="319"/>
      <c r="B36" s="319"/>
      <c r="C36" s="319"/>
    </row>
    <row r="37" spans="1:3" ht="21" customHeight="1">
      <c r="A37" s="337" t="s">
        <v>24</v>
      </c>
      <c r="B37" s="337" t="s">
        <v>61</v>
      </c>
      <c r="C37" s="337" t="s">
        <v>113</v>
      </c>
    </row>
    <row r="38" spans="1:3" ht="21" customHeight="1">
      <c r="A38" s="336">
        <v>1</v>
      </c>
      <c r="B38" s="148" t="s">
        <v>868</v>
      </c>
      <c r="C38" s="335">
        <v>14</v>
      </c>
    </row>
    <row r="39" spans="1:3" ht="21" customHeight="1">
      <c r="A39" s="336">
        <v>2</v>
      </c>
      <c r="B39" s="148" t="s">
        <v>867</v>
      </c>
      <c r="C39" s="335">
        <v>15</v>
      </c>
    </row>
    <row r="40" spans="1:3">
      <c r="A40" s="336">
        <v>3</v>
      </c>
      <c r="B40" s="148" t="s">
        <v>866</v>
      </c>
      <c r="C40" s="335">
        <v>19</v>
      </c>
    </row>
    <row r="42" spans="1:3">
      <c r="A42" s="188" t="s">
        <v>838</v>
      </c>
      <c r="B42" s="188"/>
      <c r="C42" s="187"/>
    </row>
    <row r="43" spans="1:3">
      <c r="A43" s="188" t="s">
        <v>837</v>
      </c>
      <c r="B43" s="188"/>
      <c r="C43" s="187"/>
    </row>
    <row r="44" spans="1:3">
      <c r="A44" s="526"/>
      <c r="B44" s="526"/>
      <c r="C44" s="526"/>
    </row>
    <row r="45" spans="1:3" ht="18" customHeight="1">
      <c r="A45" s="187" t="s">
        <v>836</v>
      </c>
      <c r="B45" s="187"/>
      <c r="C45" s="187"/>
    </row>
    <row r="46" spans="1:3" ht="18" customHeight="1">
      <c r="A46" s="187" t="s">
        <v>835</v>
      </c>
      <c r="B46" s="187"/>
      <c r="C46" s="187"/>
    </row>
    <row r="47" spans="1:3" ht="18" customHeight="1">
      <c r="A47" s="187" t="s">
        <v>834</v>
      </c>
      <c r="B47" s="187"/>
      <c r="C47" s="187"/>
    </row>
    <row r="48" spans="1:3" ht="18" customHeight="1"/>
    <row r="49" spans="1:3" ht="18" customHeight="1">
      <c r="A49" s="187"/>
      <c r="B49" s="188" t="s">
        <v>833</v>
      </c>
      <c r="C49" s="187"/>
    </row>
    <row r="50" spans="1:3" ht="13.5" thickBot="1">
      <c r="A50" s="522"/>
      <c r="B50" s="522"/>
      <c r="C50" s="522"/>
    </row>
    <row r="51" spans="1:3">
      <c r="A51" s="523" t="s">
        <v>832</v>
      </c>
      <c r="B51" s="524"/>
      <c r="C51" s="525"/>
    </row>
    <row r="52" spans="1:3" ht="13.5" thickBot="1">
      <c r="A52" s="334" t="s">
        <v>831</v>
      </c>
      <c r="B52" s="333"/>
      <c r="C52" s="332"/>
    </row>
    <row r="53" spans="1:3">
      <c r="A53" s="183"/>
      <c r="B53" s="183"/>
      <c r="C53" s="183"/>
    </row>
    <row r="54" spans="1:3" ht="12.75" customHeight="1">
      <c r="A54" s="188" t="s">
        <v>830</v>
      </c>
      <c r="B54" s="188"/>
      <c r="C54" s="183"/>
    </row>
    <row r="55" spans="1:3" ht="12.75" customHeight="1"/>
    <row r="58" spans="1:3" ht="15.75">
      <c r="A58" s="346" t="s">
        <v>844</v>
      </c>
      <c r="B58" s="346"/>
      <c r="C58" s="346"/>
    </row>
    <row r="60" spans="1:3" ht="15">
      <c r="A60" s="520"/>
      <c r="B60" s="520"/>
      <c r="C60" s="520"/>
    </row>
    <row r="61" spans="1:3" ht="15.75">
      <c r="A61" s="346" t="s">
        <v>843</v>
      </c>
      <c r="B61" s="346"/>
      <c r="C61" s="346"/>
    </row>
    <row r="62" spans="1:3" ht="15.75">
      <c r="A62" s="346"/>
      <c r="B62" s="346"/>
      <c r="C62" s="346"/>
    </row>
    <row r="63" spans="1:3" ht="15.75">
      <c r="A63" s="521" t="s">
        <v>842</v>
      </c>
      <c r="B63" s="521"/>
      <c r="C63" s="521"/>
    </row>
    <row r="64" spans="1:3" ht="15.75">
      <c r="A64" s="521"/>
      <c r="B64" s="521"/>
      <c r="C64" s="521"/>
    </row>
    <row r="65" spans="1:3" ht="15.75">
      <c r="A65" s="346" t="s">
        <v>865</v>
      </c>
      <c r="B65" s="346"/>
      <c r="C65" s="346"/>
    </row>
    <row r="66" spans="1:3" ht="15.75">
      <c r="A66" s="319"/>
      <c r="B66" s="319"/>
      <c r="C66" s="319"/>
    </row>
    <row r="67" spans="1:3" ht="15.75">
      <c r="A67" s="337" t="s">
        <v>24</v>
      </c>
      <c r="B67" s="337" t="s">
        <v>61</v>
      </c>
      <c r="C67" s="337" t="s">
        <v>113</v>
      </c>
    </row>
    <row r="68" spans="1:3">
      <c r="A68" s="336">
        <v>1</v>
      </c>
      <c r="B68" s="148" t="s">
        <v>864</v>
      </c>
      <c r="C68" s="335">
        <v>15</v>
      </c>
    </row>
    <row r="69" spans="1:3">
      <c r="A69" s="336">
        <v>2</v>
      </c>
      <c r="B69" s="148" t="s">
        <v>863</v>
      </c>
      <c r="C69" s="335">
        <v>17</v>
      </c>
    </row>
    <row r="70" spans="1:3">
      <c r="A70" s="336">
        <v>3</v>
      </c>
      <c r="B70" s="148" t="s">
        <v>862</v>
      </c>
      <c r="C70" s="335">
        <v>15</v>
      </c>
    </row>
    <row r="72" spans="1:3">
      <c r="A72" s="188" t="s">
        <v>838</v>
      </c>
      <c r="B72" s="188"/>
      <c r="C72" s="187"/>
    </row>
    <row r="73" spans="1:3">
      <c r="A73" s="188" t="s">
        <v>837</v>
      </c>
      <c r="B73" s="188"/>
      <c r="C73" s="187"/>
    </row>
    <row r="74" spans="1:3">
      <c r="A74" s="526"/>
      <c r="B74" s="526"/>
      <c r="C74" s="526"/>
    </row>
    <row r="75" spans="1:3">
      <c r="A75" s="187" t="s">
        <v>836</v>
      </c>
      <c r="B75" s="187"/>
      <c r="C75" s="187"/>
    </row>
    <row r="76" spans="1:3">
      <c r="A76" s="187" t="s">
        <v>835</v>
      </c>
      <c r="B76" s="187"/>
      <c r="C76" s="187"/>
    </row>
    <row r="77" spans="1:3">
      <c r="A77" s="187" t="s">
        <v>834</v>
      </c>
      <c r="B77" s="187"/>
      <c r="C77" s="187"/>
    </row>
    <row r="79" spans="1:3">
      <c r="A79" s="187"/>
      <c r="B79" s="188" t="s">
        <v>833</v>
      </c>
      <c r="C79" s="187"/>
    </row>
    <row r="80" spans="1:3" ht="13.5" thickBot="1">
      <c r="A80" s="522"/>
      <c r="B80" s="522"/>
      <c r="C80" s="522"/>
    </row>
    <row r="81" spans="1:3">
      <c r="A81" s="523" t="s">
        <v>832</v>
      </c>
      <c r="B81" s="524"/>
      <c r="C81" s="525"/>
    </row>
    <row r="82" spans="1:3" ht="13.5" thickBot="1">
      <c r="A82" s="334" t="s">
        <v>831</v>
      </c>
      <c r="B82" s="333"/>
      <c r="C82" s="332"/>
    </row>
    <row r="83" spans="1:3">
      <c r="A83" s="183"/>
      <c r="B83" s="183"/>
      <c r="C83" s="183"/>
    </row>
    <row r="84" spans="1:3">
      <c r="A84" s="188" t="s">
        <v>830</v>
      </c>
      <c r="B84" s="188"/>
      <c r="C84" s="183"/>
    </row>
    <row r="88" spans="1:3" ht="15.75">
      <c r="A88" s="346" t="s">
        <v>844</v>
      </c>
      <c r="B88" s="346"/>
      <c r="C88" s="346"/>
    </row>
    <row r="89" spans="1:3" ht="15.75">
      <c r="A89" s="346"/>
      <c r="B89" s="346"/>
      <c r="C89" s="346"/>
    </row>
    <row r="90" spans="1:3" ht="15">
      <c r="A90" s="520"/>
      <c r="B90" s="520"/>
      <c r="C90" s="520"/>
    </row>
    <row r="91" spans="1:3" ht="15.75">
      <c r="A91" s="346" t="s">
        <v>861</v>
      </c>
      <c r="B91" s="346"/>
      <c r="C91" s="346"/>
    </row>
    <row r="92" spans="1:3" ht="15.75">
      <c r="A92" s="346"/>
      <c r="B92" s="346"/>
      <c r="C92" s="346"/>
    </row>
    <row r="93" spans="1:3" ht="15.75">
      <c r="A93" s="521" t="s">
        <v>842</v>
      </c>
      <c r="B93" s="521"/>
      <c r="C93" s="521"/>
    </row>
    <row r="94" spans="1:3" ht="15.75">
      <c r="A94" s="521"/>
      <c r="B94" s="521"/>
      <c r="C94" s="521"/>
    </row>
    <row r="95" spans="1:3" ht="15.75">
      <c r="A95" s="346" t="s">
        <v>860</v>
      </c>
      <c r="B95" s="346"/>
      <c r="C95" s="346"/>
    </row>
    <row r="96" spans="1:3" ht="15.75">
      <c r="A96" s="319"/>
      <c r="B96" s="319"/>
      <c r="C96" s="319"/>
    </row>
    <row r="97" spans="1:3" ht="15.75">
      <c r="A97" s="337" t="s">
        <v>24</v>
      </c>
      <c r="B97" s="337" t="s">
        <v>61</v>
      </c>
      <c r="C97" s="337" t="s">
        <v>113</v>
      </c>
    </row>
    <row r="98" spans="1:3">
      <c r="A98" s="336">
        <v>1</v>
      </c>
      <c r="B98" s="148" t="s">
        <v>859</v>
      </c>
      <c r="C98" s="338">
        <v>15</v>
      </c>
    </row>
    <row r="99" spans="1:3">
      <c r="A99" s="336">
        <v>2</v>
      </c>
      <c r="B99" s="148" t="s">
        <v>858</v>
      </c>
      <c r="C99" s="338">
        <v>15</v>
      </c>
    </row>
    <row r="100" spans="1:3">
      <c r="A100" s="336">
        <v>3</v>
      </c>
      <c r="B100" s="148" t="s">
        <v>857</v>
      </c>
      <c r="C100" s="338">
        <v>14</v>
      </c>
    </row>
    <row r="101" spans="1:3">
      <c r="A101" s="336">
        <v>4</v>
      </c>
      <c r="B101" s="148" t="s">
        <v>856</v>
      </c>
      <c r="C101" s="338">
        <v>14</v>
      </c>
    </row>
    <row r="102" spans="1:3">
      <c r="A102" s="336">
        <v>5</v>
      </c>
      <c r="B102" s="148" t="s">
        <v>855</v>
      </c>
      <c r="C102" s="338">
        <v>18</v>
      </c>
    </row>
    <row r="103" spans="1:3">
      <c r="A103" s="336">
        <v>6</v>
      </c>
      <c r="B103" s="148" t="s">
        <v>854</v>
      </c>
      <c r="C103" s="338">
        <v>15</v>
      </c>
    </row>
    <row r="104" spans="1:3">
      <c r="A104" s="336">
        <v>7</v>
      </c>
      <c r="B104" s="148" t="s">
        <v>853</v>
      </c>
      <c r="C104" s="338">
        <v>16</v>
      </c>
    </row>
    <row r="105" spans="1:3">
      <c r="A105" s="336">
        <v>8</v>
      </c>
      <c r="B105" s="148" t="s">
        <v>852</v>
      </c>
      <c r="C105" s="338">
        <v>16</v>
      </c>
    </row>
    <row r="106" spans="1:3">
      <c r="A106" s="336">
        <v>9</v>
      </c>
      <c r="B106" s="148" t="s">
        <v>851</v>
      </c>
      <c r="C106" s="338">
        <v>15</v>
      </c>
    </row>
    <row r="107" spans="1:3">
      <c r="A107" s="336">
        <v>10</v>
      </c>
      <c r="B107" s="148" t="s">
        <v>850</v>
      </c>
      <c r="C107" s="338">
        <v>15</v>
      </c>
    </row>
    <row r="108" spans="1:3">
      <c r="A108" s="336">
        <v>11</v>
      </c>
      <c r="B108" s="148" t="s">
        <v>849</v>
      </c>
      <c r="C108" s="338">
        <v>18</v>
      </c>
    </row>
    <row r="110" spans="1:3">
      <c r="A110" s="188" t="s">
        <v>838</v>
      </c>
      <c r="B110" s="188"/>
      <c r="C110" s="187"/>
    </row>
    <row r="111" spans="1:3">
      <c r="A111" s="188" t="s">
        <v>837</v>
      </c>
      <c r="B111" s="188"/>
      <c r="C111" s="187"/>
    </row>
    <row r="112" spans="1:3">
      <c r="A112" s="526"/>
      <c r="B112" s="526"/>
      <c r="C112" s="526"/>
    </row>
    <row r="113" spans="1:3">
      <c r="A113" s="187" t="s">
        <v>836</v>
      </c>
      <c r="B113" s="187"/>
      <c r="C113" s="187"/>
    </row>
    <row r="114" spans="1:3">
      <c r="A114" s="187" t="s">
        <v>835</v>
      </c>
      <c r="B114" s="187"/>
      <c r="C114" s="187"/>
    </row>
    <row r="115" spans="1:3">
      <c r="A115" s="187" t="s">
        <v>834</v>
      </c>
      <c r="B115" s="187"/>
      <c r="C115" s="187"/>
    </row>
    <row r="117" spans="1:3">
      <c r="A117" s="187"/>
      <c r="B117" s="188" t="s">
        <v>833</v>
      </c>
      <c r="C117" s="187"/>
    </row>
    <row r="118" spans="1:3" ht="13.5" thickBot="1">
      <c r="A118" s="522"/>
      <c r="B118" s="522"/>
      <c r="C118" s="522"/>
    </row>
    <row r="119" spans="1:3">
      <c r="A119" s="523" t="s">
        <v>832</v>
      </c>
      <c r="B119" s="524"/>
      <c r="C119" s="525"/>
    </row>
    <row r="120" spans="1:3" ht="13.5" thickBot="1">
      <c r="A120" s="334" t="s">
        <v>831</v>
      </c>
      <c r="B120" s="333"/>
      <c r="C120" s="332"/>
    </row>
    <row r="121" spans="1:3">
      <c r="A121" s="183"/>
      <c r="B121" s="183"/>
      <c r="C121" s="183"/>
    </row>
    <row r="122" spans="1:3">
      <c r="A122" s="188" t="s">
        <v>830</v>
      </c>
      <c r="B122" s="188"/>
      <c r="C122" s="183"/>
    </row>
    <row r="126" spans="1:3" ht="15.75">
      <c r="A126" s="346" t="s">
        <v>844</v>
      </c>
      <c r="B126" s="346"/>
      <c r="C126" s="346"/>
    </row>
    <row r="128" spans="1:3" ht="15">
      <c r="A128" s="520"/>
      <c r="B128" s="520"/>
      <c r="C128" s="520"/>
    </row>
    <row r="129" spans="1:3" ht="15.75">
      <c r="A129" s="346" t="s">
        <v>843</v>
      </c>
      <c r="B129" s="346"/>
      <c r="C129" s="346"/>
    </row>
    <row r="130" spans="1:3" ht="15.75">
      <c r="A130" s="346"/>
      <c r="B130" s="346"/>
      <c r="C130" s="346"/>
    </row>
    <row r="131" spans="1:3" ht="15.75">
      <c r="A131" s="521" t="s">
        <v>842</v>
      </c>
      <c r="B131" s="521"/>
      <c r="C131" s="521"/>
    </row>
    <row r="132" spans="1:3" ht="15.75">
      <c r="A132" s="521"/>
      <c r="B132" s="521"/>
      <c r="C132" s="521"/>
    </row>
    <row r="133" spans="1:3" ht="15.75">
      <c r="A133" s="346" t="s">
        <v>848</v>
      </c>
      <c r="B133" s="346"/>
      <c r="C133" s="346"/>
    </row>
    <row r="134" spans="1:3" ht="15.75">
      <c r="A134" s="319"/>
      <c r="B134" s="319"/>
      <c r="C134" s="319"/>
    </row>
    <row r="135" spans="1:3" ht="15.75">
      <c r="A135" s="337" t="s">
        <v>24</v>
      </c>
      <c r="B135" s="337" t="s">
        <v>61</v>
      </c>
      <c r="C135" s="337" t="s">
        <v>113</v>
      </c>
    </row>
    <row r="136" spans="1:3">
      <c r="A136" s="336">
        <v>1</v>
      </c>
      <c r="B136" s="148" t="s">
        <v>847</v>
      </c>
      <c r="C136" s="335">
        <v>16</v>
      </c>
    </row>
    <row r="137" spans="1:3">
      <c r="A137" s="336">
        <v>2</v>
      </c>
      <c r="B137" s="148" t="s">
        <v>846</v>
      </c>
      <c r="C137" s="335">
        <v>14</v>
      </c>
    </row>
    <row r="138" spans="1:3">
      <c r="A138" s="336">
        <v>3</v>
      </c>
      <c r="B138" s="148" t="s">
        <v>845</v>
      </c>
      <c r="C138" s="335">
        <v>17</v>
      </c>
    </row>
    <row r="140" spans="1:3">
      <c r="A140" s="188" t="s">
        <v>838</v>
      </c>
      <c r="B140" s="188"/>
      <c r="C140" s="187"/>
    </row>
    <row r="141" spans="1:3">
      <c r="A141" s="188" t="s">
        <v>837</v>
      </c>
      <c r="B141" s="188"/>
      <c r="C141" s="187"/>
    </row>
    <row r="142" spans="1:3">
      <c r="A142" s="526"/>
      <c r="B142" s="526"/>
      <c r="C142" s="526"/>
    </row>
    <row r="143" spans="1:3">
      <c r="A143" s="187" t="s">
        <v>836</v>
      </c>
      <c r="B143" s="187"/>
      <c r="C143" s="187"/>
    </row>
    <row r="144" spans="1:3">
      <c r="A144" s="187" t="s">
        <v>835</v>
      </c>
      <c r="B144" s="187"/>
      <c r="C144" s="187"/>
    </row>
    <row r="145" spans="1:3">
      <c r="A145" s="187" t="s">
        <v>834</v>
      </c>
      <c r="B145" s="187"/>
      <c r="C145" s="187"/>
    </row>
    <row r="147" spans="1:3">
      <c r="A147" s="187"/>
      <c r="B147" s="188" t="s">
        <v>833</v>
      </c>
      <c r="C147" s="187"/>
    </row>
    <row r="148" spans="1:3" ht="13.5" thickBot="1">
      <c r="A148" s="522"/>
      <c r="B148" s="522"/>
      <c r="C148" s="522"/>
    </row>
    <row r="149" spans="1:3">
      <c r="A149" s="523" t="s">
        <v>832</v>
      </c>
      <c r="B149" s="524"/>
      <c r="C149" s="525"/>
    </row>
    <row r="150" spans="1:3" ht="13.5" thickBot="1">
      <c r="A150" s="334" t="s">
        <v>831</v>
      </c>
      <c r="B150" s="333"/>
      <c r="C150" s="332"/>
    </row>
    <row r="151" spans="1:3">
      <c r="A151" s="183"/>
      <c r="B151" s="183"/>
      <c r="C151" s="183"/>
    </row>
    <row r="152" spans="1:3">
      <c r="A152" s="188" t="s">
        <v>830</v>
      </c>
      <c r="B152" s="188"/>
      <c r="C152" s="183"/>
    </row>
    <row r="156" spans="1:3" ht="15.75">
      <c r="A156" s="346" t="s">
        <v>844</v>
      </c>
      <c r="B156" s="346"/>
      <c r="C156" s="346"/>
    </row>
    <row r="158" spans="1:3" ht="15">
      <c r="A158" s="520"/>
      <c r="B158" s="520"/>
      <c r="C158" s="520"/>
    </row>
    <row r="159" spans="1:3" ht="15.75">
      <c r="A159" s="346" t="s">
        <v>843</v>
      </c>
      <c r="B159" s="346"/>
      <c r="C159" s="346"/>
    </row>
    <row r="160" spans="1:3" ht="15.75">
      <c r="A160" s="346"/>
      <c r="B160" s="346"/>
      <c r="C160" s="346"/>
    </row>
    <row r="161" spans="1:3" ht="15.75">
      <c r="A161" s="521" t="s">
        <v>842</v>
      </c>
      <c r="B161" s="521"/>
      <c r="C161" s="521"/>
    </row>
    <row r="162" spans="1:3" ht="15.75">
      <c r="A162" s="521"/>
      <c r="B162" s="521"/>
      <c r="C162" s="521"/>
    </row>
    <row r="163" spans="1:3" ht="15.75">
      <c r="A163" s="346" t="s">
        <v>841</v>
      </c>
      <c r="B163" s="346"/>
      <c r="C163" s="346"/>
    </row>
    <row r="164" spans="1:3" ht="15.75">
      <c r="A164" s="319"/>
      <c r="B164" s="319"/>
      <c r="C164" s="319"/>
    </row>
    <row r="165" spans="1:3" ht="15.75">
      <c r="A165" s="337" t="s">
        <v>24</v>
      </c>
      <c r="B165" s="337" t="s">
        <v>61</v>
      </c>
      <c r="C165" s="337" t="s">
        <v>113</v>
      </c>
    </row>
    <row r="166" spans="1:3">
      <c r="A166" s="336">
        <v>1</v>
      </c>
      <c r="B166" s="148" t="s">
        <v>840</v>
      </c>
      <c r="C166" s="335">
        <v>14</v>
      </c>
    </row>
    <row r="167" spans="1:3">
      <c r="A167" s="336">
        <v>2</v>
      </c>
      <c r="B167" s="148" t="s">
        <v>839</v>
      </c>
      <c r="C167" s="335">
        <v>17</v>
      </c>
    </row>
    <row r="169" spans="1:3">
      <c r="A169" s="188" t="s">
        <v>838</v>
      </c>
      <c r="B169" s="188"/>
      <c r="C169" s="187"/>
    </row>
    <row r="170" spans="1:3">
      <c r="A170" s="188" t="s">
        <v>837</v>
      </c>
      <c r="B170" s="188"/>
      <c r="C170" s="187"/>
    </row>
    <row r="171" spans="1:3">
      <c r="A171" s="526"/>
      <c r="B171" s="526"/>
      <c r="C171" s="526"/>
    </row>
    <row r="172" spans="1:3">
      <c r="A172" s="187" t="s">
        <v>836</v>
      </c>
      <c r="B172" s="187"/>
      <c r="C172" s="187"/>
    </row>
    <row r="173" spans="1:3">
      <c r="A173" s="187" t="s">
        <v>835</v>
      </c>
      <c r="B173" s="187"/>
      <c r="C173" s="187"/>
    </row>
    <row r="174" spans="1:3">
      <c r="A174" s="187" t="s">
        <v>834</v>
      </c>
      <c r="B174" s="187"/>
      <c r="C174" s="187"/>
    </row>
    <row r="176" spans="1:3">
      <c r="A176" s="187"/>
      <c r="B176" s="188" t="s">
        <v>833</v>
      </c>
      <c r="C176" s="187"/>
    </row>
    <row r="177" spans="1:3" ht="13.5" thickBot="1">
      <c r="A177" s="522"/>
      <c r="B177" s="522"/>
      <c r="C177" s="522"/>
    </row>
    <row r="178" spans="1:3">
      <c r="A178" s="523" t="s">
        <v>832</v>
      </c>
      <c r="B178" s="524"/>
      <c r="C178" s="525"/>
    </row>
    <row r="179" spans="1:3" ht="13.5" thickBot="1">
      <c r="A179" s="334" t="s">
        <v>831</v>
      </c>
      <c r="B179" s="333"/>
      <c r="C179" s="332"/>
    </row>
    <row r="180" spans="1:3">
      <c r="A180" s="183"/>
      <c r="B180" s="183"/>
      <c r="C180" s="183"/>
    </row>
    <row r="181" spans="1:3">
      <c r="A181" s="188" t="s">
        <v>830</v>
      </c>
      <c r="B181" s="188"/>
      <c r="C181" s="183"/>
    </row>
  </sheetData>
  <mergeCells count="61">
    <mergeCell ref="A177:C177"/>
    <mergeCell ref="A178:C178"/>
    <mergeCell ref="A163:C163"/>
    <mergeCell ref="A171:C171"/>
    <mergeCell ref="A156:C156"/>
    <mergeCell ref="A158:C158"/>
    <mergeCell ref="A159:C159"/>
    <mergeCell ref="A160:C160"/>
    <mergeCell ref="A161:C161"/>
    <mergeCell ref="A162:C162"/>
    <mergeCell ref="A149:C149"/>
    <mergeCell ref="A133:C133"/>
    <mergeCell ref="A142:C142"/>
    <mergeCell ref="A126:C126"/>
    <mergeCell ref="A128:C128"/>
    <mergeCell ref="A129:C129"/>
    <mergeCell ref="A130:C130"/>
    <mergeCell ref="A131:C131"/>
    <mergeCell ref="A132:C132"/>
    <mergeCell ref="A95:C95"/>
    <mergeCell ref="A112:C112"/>
    <mergeCell ref="A89:C89"/>
    <mergeCell ref="A90:C90"/>
    <mergeCell ref="A148:C148"/>
    <mergeCell ref="A91:C91"/>
    <mergeCell ref="A92:C92"/>
    <mergeCell ref="A118:C118"/>
    <mergeCell ref="A119:C119"/>
    <mergeCell ref="A93:C93"/>
    <mergeCell ref="A94:C94"/>
    <mergeCell ref="A80:C80"/>
    <mergeCell ref="A81:C81"/>
    <mergeCell ref="A58:C58"/>
    <mergeCell ref="A65:C65"/>
    <mergeCell ref="A74:C74"/>
    <mergeCell ref="A60:C60"/>
    <mergeCell ref="A61:C61"/>
    <mergeCell ref="A62:C62"/>
    <mergeCell ref="A88:C88"/>
    <mergeCell ref="A63:C63"/>
    <mergeCell ref="A64:C64"/>
    <mergeCell ref="A50:C50"/>
    <mergeCell ref="A51:C51"/>
    <mergeCell ref="A28:C28"/>
    <mergeCell ref="A35:C35"/>
    <mergeCell ref="A44:C44"/>
    <mergeCell ref="A30:C30"/>
    <mergeCell ref="A31:C31"/>
    <mergeCell ref="A32:C32"/>
    <mergeCell ref="A6:C6"/>
    <mergeCell ref="A33:C33"/>
    <mergeCell ref="A34:C34"/>
    <mergeCell ref="A21:C21"/>
    <mergeCell ref="A22:C22"/>
    <mergeCell ref="A15:C15"/>
    <mergeCell ref="A7:C7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6" sqref="A6:N6"/>
    </sheetView>
  </sheetViews>
  <sheetFormatPr baseColWidth="10" defaultRowHeight="15"/>
  <cols>
    <col min="1" max="1" width="4.28515625" customWidth="1"/>
    <col min="2" max="2" width="4" customWidth="1"/>
    <col min="3" max="3" width="3.7109375" customWidth="1"/>
    <col min="4" max="5" width="11.42578125" hidden="1" customWidth="1"/>
    <col min="9" max="9" width="11.140625" customWidth="1"/>
    <col min="10" max="10" width="5" customWidth="1"/>
    <col min="11" max="11" width="9.28515625" customWidth="1"/>
    <col min="12" max="12" width="13.28515625" customWidth="1"/>
    <col min="13" max="13" width="3.28515625" customWidth="1"/>
    <col min="14" max="14" width="2.140625" customWidth="1"/>
  </cols>
  <sheetData>
    <row r="1" spans="1:14" ht="6.75" customHeight="1"/>
    <row r="2" spans="1:14" ht="18" customHeight="1">
      <c r="A2" s="539" t="s">
        <v>86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</row>
    <row r="3" spans="1:14" ht="8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ht="57" customHeight="1">
      <c r="A4" s="540" t="s">
        <v>85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ht="6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4" ht="18.75">
      <c r="A6" s="539" t="s">
        <v>84</v>
      </c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</row>
    <row r="7" spans="1:14" ht="4.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4" ht="18.75">
      <c r="A8" s="539" t="s">
        <v>83</v>
      </c>
      <c r="B8" s="539"/>
      <c r="C8" s="539"/>
      <c r="D8" s="539"/>
      <c r="E8" s="539"/>
      <c r="F8" s="539"/>
      <c r="G8" s="539"/>
      <c r="H8" s="539"/>
      <c r="I8" s="539"/>
      <c r="J8" s="539"/>
      <c r="K8" s="539"/>
      <c r="L8" s="539"/>
      <c r="M8" s="539"/>
      <c r="N8" s="539"/>
    </row>
    <row r="9" spans="1:14" ht="13.5" customHeight="1">
      <c r="A9" s="372" t="s">
        <v>82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</row>
    <row r="10" spans="1:14" ht="27" customHeight="1">
      <c r="A10" s="538" t="s">
        <v>76</v>
      </c>
      <c r="B10" s="538"/>
      <c r="C10" s="538"/>
      <c r="D10" s="538"/>
      <c r="E10" s="538"/>
      <c r="F10" s="542" t="s">
        <v>75</v>
      </c>
      <c r="G10" s="543"/>
      <c r="H10" s="543"/>
      <c r="I10" s="544"/>
      <c r="J10" s="541" t="s">
        <v>22</v>
      </c>
      <c r="K10" s="541"/>
      <c r="L10" s="541"/>
    </row>
    <row r="11" spans="1:14">
      <c r="A11" s="530">
        <v>1</v>
      </c>
      <c r="B11" s="530"/>
      <c r="C11" s="530"/>
      <c r="D11" s="530"/>
      <c r="E11" s="530"/>
      <c r="F11" s="531" t="s">
        <v>81</v>
      </c>
      <c r="G11" s="531"/>
      <c r="H11" s="531"/>
      <c r="I11" s="531"/>
      <c r="J11" s="528">
        <v>14.67</v>
      </c>
      <c r="K11" s="528"/>
      <c r="L11" s="528"/>
    </row>
    <row r="12" spans="1:14">
      <c r="A12" s="530">
        <v>2</v>
      </c>
      <c r="B12" s="530"/>
      <c r="C12" s="530"/>
      <c r="D12" s="530"/>
      <c r="E12" s="530"/>
      <c r="F12" s="531" t="s">
        <v>80</v>
      </c>
      <c r="G12" s="531"/>
      <c r="H12" s="531"/>
      <c r="I12" s="531"/>
      <c r="J12" s="528">
        <v>14.67</v>
      </c>
      <c r="K12" s="528"/>
      <c r="L12" s="528"/>
    </row>
    <row r="13" spans="1:14" ht="8.25" customHeight="1">
      <c r="A13" s="46"/>
      <c r="B13" s="46"/>
      <c r="C13" s="46"/>
      <c r="D13" s="46"/>
      <c r="E13" s="46"/>
      <c r="F13" s="45"/>
      <c r="G13" s="45"/>
      <c r="H13" s="45"/>
      <c r="I13" s="45"/>
      <c r="J13" s="44"/>
      <c r="K13" s="44"/>
      <c r="L13" s="44"/>
    </row>
    <row r="14" spans="1:14" ht="15" customHeight="1">
      <c r="A14" s="528" t="s">
        <v>79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</row>
    <row r="15" spans="1:14" ht="27" customHeight="1">
      <c r="A15" s="529" t="s">
        <v>76</v>
      </c>
      <c r="B15" s="529"/>
      <c r="C15" s="529"/>
      <c r="D15" s="529"/>
      <c r="E15" s="529"/>
      <c r="F15" s="529" t="s">
        <v>75</v>
      </c>
      <c r="G15" s="529"/>
      <c r="H15" s="529"/>
      <c r="I15" s="529"/>
      <c r="J15" s="529" t="s">
        <v>22</v>
      </c>
      <c r="K15" s="529"/>
      <c r="L15" s="529"/>
    </row>
    <row r="16" spans="1:14">
      <c r="A16" s="530">
        <v>1</v>
      </c>
      <c r="B16" s="530"/>
      <c r="C16" s="530"/>
      <c r="D16" s="530"/>
      <c r="E16" s="530"/>
      <c r="F16" s="527" t="s">
        <v>78</v>
      </c>
      <c r="G16" s="527"/>
      <c r="H16" s="527"/>
      <c r="I16" s="527"/>
      <c r="J16" s="528">
        <v>14.67</v>
      </c>
      <c r="K16" s="528"/>
      <c r="L16" s="528"/>
    </row>
    <row r="17" spans="1:15" ht="6.75" customHeight="1">
      <c r="A17" s="46"/>
      <c r="B17" s="46"/>
      <c r="C17" s="46"/>
      <c r="D17" s="46"/>
      <c r="E17" s="46"/>
      <c r="F17" s="45"/>
      <c r="G17" s="45"/>
      <c r="H17" s="45"/>
      <c r="I17" s="45"/>
      <c r="J17" s="44"/>
      <c r="K17" s="44"/>
      <c r="L17" s="44"/>
    </row>
    <row r="18" spans="1:15" ht="15" customHeight="1">
      <c r="A18" s="532" t="s">
        <v>77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2"/>
      <c r="L18" s="533"/>
    </row>
    <row r="19" spans="1:15" ht="27" customHeight="1">
      <c r="A19" s="529" t="s">
        <v>76</v>
      </c>
      <c r="B19" s="529"/>
      <c r="C19" s="529"/>
      <c r="D19" s="529"/>
      <c r="E19" s="529"/>
      <c r="F19" s="529" t="s">
        <v>75</v>
      </c>
      <c r="G19" s="529"/>
      <c r="H19" s="529"/>
      <c r="I19" s="529"/>
      <c r="J19" s="529" t="s">
        <v>22</v>
      </c>
      <c r="K19" s="529"/>
      <c r="L19" s="529"/>
    </row>
    <row r="20" spans="1:15" ht="15" customHeight="1">
      <c r="A20" s="530">
        <v>1</v>
      </c>
      <c r="B20" s="530"/>
      <c r="C20" s="530"/>
      <c r="D20" s="530"/>
      <c r="E20" s="530"/>
      <c r="F20" s="527" t="s">
        <v>74</v>
      </c>
      <c r="G20" s="527"/>
      <c r="H20" s="527"/>
      <c r="I20" s="527"/>
      <c r="J20" s="528">
        <v>18</v>
      </c>
      <c r="K20" s="528"/>
      <c r="L20" s="528"/>
    </row>
    <row r="21" spans="1:15" ht="15" customHeight="1">
      <c r="A21" s="530">
        <v>2</v>
      </c>
      <c r="B21" s="530"/>
      <c r="C21" s="530"/>
      <c r="D21" s="530"/>
      <c r="E21" s="530"/>
      <c r="F21" s="527" t="s">
        <v>73</v>
      </c>
      <c r="G21" s="527"/>
      <c r="H21" s="527"/>
      <c r="I21" s="527"/>
      <c r="J21" s="528">
        <v>16.329999999999998</v>
      </c>
      <c r="K21" s="528"/>
      <c r="L21" s="528"/>
    </row>
    <row r="22" spans="1:15">
      <c r="A22" s="530">
        <v>3</v>
      </c>
      <c r="B22" s="530"/>
      <c r="C22" s="530"/>
      <c r="D22" s="530"/>
      <c r="E22" s="530"/>
      <c r="F22" s="527" t="s">
        <v>72</v>
      </c>
      <c r="G22" s="527"/>
      <c r="H22" s="527"/>
      <c r="I22" s="527"/>
      <c r="J22" s="528">
        <v>14.67</v>
      </c>
      <c r="K22" s="528"/>
      <c r="L22" s="528"/>
    </row>
    <row r="23" spans="1:15">
      <c r="A23" s="530">
        <v>4</v>
      </c>
      <c r="B23" s="530"/>
      <c r="C23" s="530"/>
      <c r="D23" s="530"/>
      <c r="E23" s="530"/>
      <c r="F23" s="527" t="s">
        <v>71</v>
      </c>
      <c r="G23" s="527"/>
      <c r="H23" s="527"/>
      <c r="I23" s="527"/>
      <c r="J23" s="528">
        <v>14.33</v>
      </c>
      <c r="K23" s="528"/>
      <c r="L23" s="528"/>
    </row>
    <row r="24" spans="1:15">
      <c r="A24" s="530">
        <v>5</v>
      </c>
      <c r="B24" s="530"/>
      <c r="C24" s="530"/>
      <c r="D24" s="530"/>
      <c r="E24" s="530"/>
      <c r="F24" s="527" t="s">
        <v>70</v>
      </c>
      <c r="G24" s="527"/>
      <c r="H24" s="527"/>
      <c r="I24" s="527"/>
      <c r="J24" s="528">
        <v>14.33</v>
      </c>
      <c r="K24" s="528"/>
      <c r="L24" s="528"/>
    </row>
    <row r="25" spans="1:15">
      <c r="A25" s="46"/>
      <c r="B25" s="46"/>
      <c r="C25" s="46"/>
      <c r="D25" s="46"/>
      <c r="E25" s="46"/>
      <c r="F25" s="45"/>
      <c r="G25" s="45"/>
      <c r="H25" s="45"/>
      <c r="I25" s="45"/>
      <c r="J25" s="44"/>
      <c r="K25" s="44"/>
      <c r="L25" s="44"/>
    </row>
    <row r="26" spans="1:15" ht="4.5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6.7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5">
      <c r="A28" s="42"/>
      <c r="B28" s="43" t="s">
        <v>69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5" ht="4.5" customHeight="1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5">
      <c r="A30" s="42"/>
      <c r="B30" s="537" t="s">
        <v>53</v>
      </c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41"/>
      <c r="N30" s="41"/>
    </row>
    <row r="31" spans="1:15">
      <c r="A31" s="42"/>
      <c r="B31" s="534" t="s">
        <v>68</v>
      </c>
      <c r="C31" s="535"/>
      <c r="D31" s="535"/>
      <c r="E31" s="535"/>
      <c r="F31" s="535"/>
      <c r="G31" s="535"/>
      <c r="H31" s="535"/>
      <c r="I31" s="535"/>
      <c r="J31" s="535"/>
      <c r="K31" s="535"/>
      <c r="L31" s="536"/>
      <c r="M31" s="41"/>
      <c r="N31" s="41"/>
    </row>
    <row r="32" spans="1:15">
      <c r="A32" s="42"/>
      <c r="B32" s="534" t="s">
        <v>67</v>
      </c>
      <c r="C32" s="535"/>
      <c r="D32" s="535"/>
      <c r="E32" s="535"/>
      <c r="F32" s="535"/>
      <c r="G32" s="535"/>
      <c r="H32" s="535"/>
      <c r="I32" s="535"/>
      <c r="J32" s="535"/>
      <c r="K32" s="535"/>
      <c r="L32" s="536"/>
      <c r="M32" s="41"/>
      <c r="N32" s="41"/>
    </row>
    <row r="33" spans="1:14">
      <c r="A33" s="42"/>
      <c r="B33" s="534" t="s">
        <v>66</v>
      </c>
      <c r="C33" s="535"/>
      <c r="D33" s="535"/>
      <c r="E33" s="535"/>
      <c r="F33" s="535"/>
      <c r="G33" s="535"/>
      <c r="H33" s="535"/>
      <c r="I33" s="535"/>
      <c r="J33" s="535"/>
      <c r="K33" s="535"/>
      <c r="L33" s="536"/>
      <c r="M33" s="41"/>
      <c r="N33" s="41"/>
    </row>
    <row r="34" spans="1:14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</sheetData>
  <mergeCells count="44">
    <mergeCell ref="A10:E10"/>
    <mergeCell ref="A2:N2"/>
    <mergeCell ref="A4:N4"/>
    <mergeCell ref="A6:N6"/>
    <mergeCell ref="A8:N8"/>
    <mergeCell ref="A9:L9"/>
    <mergeCell ref="J10:L10"/>
    <mergeCell ref="F10:I10"/>
    <mergeCell ref="A15:E15"/>
    <mergeCell ref="J15:L15"/>
    <mergeCell ref="A18:L18"/>
    <mergeCell ref="B33:L33"/>
    <mergeCell ref="A11:E11"/>
    <mergeCell ref="A12:E12"/>
    <mergeCell ref="A16:E16"/>
    <mergeCell ref="B30:L30"/>
    <mergeCell ref="B31:L31"/>
    <mergeCell ref="B32:L32"/>
    <mergeCell ref="A24:E24"/>
    <mergeCell ref="F15:I15"/>
    <mergeCell ref="F19:I19"/>
    <mergeCell ref="A14:L14"/>
    <mergeCell ref="A20:E20"/>
    <mergeCell ref="F23:I23"/>
    <mergeCell ref="F12:I12"/>
    <mergeCell ref="J12:L12"/>
    <mergeCell ref="F11:I11"/>
    <mergeCell ref="J11:L11"/>
    <mergeCell ref="J16:L16"/>
    <mergeCell ref="F16:I16"/>
    <mergeCell ref="F24:I24"/>
    <mergeCell ref="J24:L24"/>
    <mergeCell ref="A19:E19"/>
    <mergeCell ref="J19:L19"/>
    <mergeCell ref="J22:L22"/>
    <mergeCell ref="J23:L23"/>
    <mergeCell ref="F21:I21"/>
    <mergeCell ref="F22:I22"/>
    <mergeCell ref="F20:I20"/>
    <mergeCell ref="A23:E23"/>
    <mergeCell ref="A22:E22"/>
    <mergeCell ref="J20:L20"/>
    <mergeCell ref="J21:L21"/>
    <mergeCell ref="A21:E21"/>
  </mergeCells>
  <pageMargins left="0.70866141732283472" right="0.51181102362204722" top="0" bottom="0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115" workbookViewId="0">
      <selection activeCell="F8" sqref="F8"/>
    </sheetView>
  </sheetViews>
  <sheetFormatPr baseColWidth="10" defaultRowHeight="12.75"/>
  <cols>
    <col min="1" max="1" width="6.85546875" style="27" customWidth="1"/>
    <col min="2" max="2" width="49.7109375" style="27" customWidth="1"/>
    <col min="3" max="3" width="21.85546875" style="27" customWidth="1"/>
    <col min="4" max="4" width="11.42578125" style="27"/>
    <col min="5" max="5" width="6" style="27" customWidth="1"/>
    <col min="6" max="16384" width="11.42578125" style="27"/>
  </cols>
  <sheetData>
    <row r="1" spans="1:3" ht="35.25" customHeight="1">
      <c r="A1" s="346" t="s">
        <v>530</v>
      </c>
      <c r="B1" s="346"/>
      <c r="C1" s="346"/>
    </row>
    <row r="2" spans="1:3" ht="15">
      <c r="A2" s="520"/>
      <c r="B2" s="520"/>
      <c r="C2" s="520"/>
    </row>
    <row r="3" spans="1:3" ht="16.5" customHeight="1">
      <c r="A3" s="346" t="s">
        <v>46</v>
      </c>
      <c r="B3" s="346"/>
      <c r="C3" s="346"/>
    </row>
    <row r="4" spans="1:3" ht="15.75">
      <c r="A4" s="346"/>
      <c r="B4" s="346"/>
      <c r="C4" s="164"/>
    </row>
    <row r="5" spans="1:3" ht="15.75" customHeight="1">
      <c r="A5" s="521" t="s">
        <v>529</v>
      </c>
      <c r="B5" s="521"/>
      <c r="C5" s="521"/>
    </row>
    <row r="6" spans="1:3" ht="15.75">
      <c r="A6" s="521"/>
      <c r="B6" s="521"/>
      <c r="C6" s="194"/>
    </row>
    <row r="7" spans="1:3" ht="17.25" customHeight="1">
      <c r="A7" s="346" t="s">
        <v>528</v>
      </c>
      <c r="B7" s="346"/>
      <c r="C7" s="346"/>
    </row>
    <row r="8" spans="1:3" ht="15.75">
      <c r="A8" s="164"/>
      <c r="B8" s="164"/>
      <c r="C8" s="164"/>
    </row>
    <row r="9" spans="1:3" ht="33.75" customHeight="1">
      <c r="A9" s="193" t="s">
        <v>24</v>
      </c>
      <c r="B9" s="193" t="s">
        <v>61</v>
      </c>
      <c r="C9" s="193" t="s">
        <v>22</v>
      </c>
    </row>
    <row r="10" spans="1:3" ht="42" customHeight="1">
      <c r="A10" s="192">
        <v>1</v>
      </c>
      <c r="B10" s="191" t="s">
        <v>527</v>
      </c>
      <c r="C10" s="89">
        <v>13</v>
      </c>
    </row>
    <row r="11" spans="1:3" ht="12.75" customHeight="1">
      <c r="A11" s="190"/>
      <c r="B11" s="190"/>
      <c r="C11" s="190"/>
    </row>
    <row r="12" spans="1:3" ht="15">
      <c r="A12" s="189" t="s">
        <v>526</v>
      </c>
      <c r="B12" s="188"/>
      <c r="C12" s="187"/>
    </row>
    <row r="13" spans="1:3">
      <c r="A13" s="183"/>
      <c r="B13" s="183"/>
      <c r="C13" s="183"/>
    </row>
    <row r="14" spans="1:3">
      <c r="A14" s="183"/>
      <c r="B14" s="183"/>
      <c r="C14" s="183"/>
    </row>
    <row r="15" spans="1:3">
      <c r="A15" s="183"/>
      <c r="B15" s="183"/>
      <c r="C15" s="183"/>
    </row>
    <row r="16" spans="1:3">
      <c r="A16" s="183"/>
      <c r="B16" s="183"/>
      <c r="C16" s="183"/>
    </row>
    <row r="17" spans="1:11">
      <c r="A17" s="183"/>
      <c r="B17" s="183"/>
      <c r="C17" s="183"/>
    </row>
    <row r="18" spans="1:11">
      <c r="A18" s="183"/>
      <c r="B18" s="183"/>
      <c r="C18" s="183"/>
    </row>
    <row r="19" spans="1:11">
      <c r="A19" s="183"/>
      <c r="B19" s="183"/>
      <c r="C19" s="183"/>
    </row>
    <row r="20" spans="1:11">
      <c r="A20" s="183"/>
      <c r="B20" s="183"/>
      <c r="C20" s="183"/>
    </row>
    <row r="21" spans="1:11">
      <c r="A21" s="183"/>
      <c r="B21" s="183"/>
      <c r="C21" s="183"/>
    </row>
    <row r="22" spans="1:11">
      <c r="A22" s="183"/>
      <c r="B22" s="183"/>
      <c r="C22" s="183"/>
    </row>
    <row r="23" spans="1:11">
      <c r="A23" s="183"/>
      <c r="B23" s="183"/>
      <c r="C23" s="183"/>
    </row>
    <row r="24" spans="1:11">
      <c r="A24" s="183"/>
      <c r="B24" s="183"/>
      <c r="C24" s="183"/>
    </row>
    <row r="25" spans="1:11">
      <c r="A25" s="183"/>
      <c r="B25" s="183"/>
      <c r="C25" s="183"/>
    </row>
    <row r="26" spans="1:11" s="184" customFormat="1">
      <c r="A26" s="185" t="s">
        <v>525</v>
      </c>
      <c r="B26" s="185"/>
      <c r="C26" s="185"/>
      <c r="D26" s="185"/>
      <c r="E26" s="186"/>
      <c r="F26" s="185"/>
      <c r="G26" s="185"/>
      <c r="H26" s="185"/>
      <c r="I26" s="185"/>
      <c r="J26" s="185"/>
      <c r="K26" s="185"/>
    </row>
    <row r="27" spans="1:11" s="184" customFormat="1">
      <c r="A27" s="185" t="s">
        <v>524</v>
      </c>
      <c r="B27" s="185"/>
      <c r="C27" s="185"/>
      <c r="D27" s="185"/>
      <c r="E27" s="186"/>
      <c r="F27" s="185"/>
      <c r="G27" s="185"/>
      <c r="H27" s="185"/>
      <c r="I27" s="185"/>
      <c r="J27" s="185"/>
      <c r="K27" s="185"/>
    </row>
    <row r="28" spans="1:11">
      <c r="A28" s="183"/>
      <c r="B28" s="183"/>
      <c r="C28" s="183"/>
    </row>
  </sheetData>
  <mergeCells count="7">
    <mergeCell ref="A7:C7"/>
    <mergeCell ref="A1:C1"/>
    <mergeCell ref="A2:C2"/>
    <mergeCell ref="A3:C3"/>
    <mergeCell ref="A4:B4"/>
    <mergeCell ref="A5:C5"/>
    <mergeCell ref="A6:B6"/>
  </mergeCells>
  <pageMargins left="0.23622047244094491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B19" sqref="B19"/>
    </sheetView>
  </sheetViews>
  <sheetFormatPr baseColWidth="10" defaultRowHeight="11.25"/>
  <cols>
    <col min="1" max="1" width="11.42578125" style="251"/>
    <col min="2" max="2" width="44.7109375" style="251" bestFit="1" customWidth="1"/>
    <col min="3" max="3" width="18.7109375" style="251" customWidth="1"/>
    <col min="4" max="4" width="16" style="251" bestFit="1" customWidth="1"/>
    <col min="5" max="16384" width="11.42578125" style="251"/>
  </cols>
  <sheetData>
    <row r="2" spans="1:4" ht="42" customHeight="1">
      <c r="A2" s="545" t="s">
        <v>671</v>
      </c>
      <c r="B2" s="545"/>
      <c r="C2" s="545"/>
      <c r="D2" s="545"/>
    </row>
    <row r="3" spans="1:4" ht="23.25">
      <c r="A3" s="546" t="s">
        <v>46</v>
      </c>
      <c r="B3" s="546"/>
      <c r="C3" s="546"/>
      <c r="D3" s="546"/>
    </row>
    <row r="4" spans="1:4" ht="45" customHeight="1">
      <c r="A4" s="547" t="s">
        <v>670</v>
      </c>
      <c r="B4" s="548"/>
      <c r="C4" s="548"/>
      <c r="D4" s="548"/>
    </row>
    <row r="5" spans="1:4" ht="21">
      <c r="A5" s="264"/>
      <c r="B5" s="264"/>
      <c r="C5" s="264"/>
      <c r="D5" s="264"/>
    </row>
    <row r="6" spans="1:4" ht="30.75" customHeight="1">
      <c r="A6" s="549" t="s">
        <v>669</v>
      </c>
      <c r="B6" s="549"/>
      <c r="C6" s="549"/>
      <c r="D6" s="549"/>
    </row>
    <row r="7" spans="1:4" ht="11.25" customHeight="1">
      <c r="A7" s="550" t="s">
        <v>76</v>
      </c>
      <c r="B7" s="551" t="s">
        <v>61</v>
      </c>
      <c r="C7" s="550" t="s">
        <v>668</v>
      </c>
      <c r="D7" s="552" t="s">
        <v>667</v>
      </c>
    </row>
    <row r="8" spans="1:4" ht="6.75" customHeight="1">
      <c r="A8" s="550"/>
      <c r="B8" s="551"/>
      <c r="C8" s="550"/>
      <c r="D8" s="553"/>
    </row>
    <row r="9" spans="1:4" ht="11.25" customHeight="1">
      <c r="A9" s="550"/>
      <c r="B9" s="551"/>
      <c r="C9" s="550"/>
      <c r="D9" s="554"/>
    </row>
    <row r="10" spans="1:4" ht="12.75" customHeight="1">
      <c r="A10" s="262">
        <v>1</v>
      </c>
      <c r="B10" s="263" t="s">
        <v>666</v>
      </c>
      <c r="C10" s="262"/>
      <c r="D10" s="261" t="s">
        <v>665</v>
      </c>
    </row>
    <row r="11" spans="1:4" ht="12.75" customHeight="1">
      <c r="A11" s="259"/>
      <c r="B11" s="260"/>
      <c r="C11" s="259"/>
      <c r="D11" s="259"/>
    </row>
    <row r="12" spans="1:4" ht="12.75" customHeight="1">
      <c r="A12" s="259"/>
      <c r="B12" s="260"/>
      <c r="C12" s="259"/>
      <c r="D12" s="259"/>
    </row>
    <row r="14" spans="1:4" ht="15.75">
      <c r="B14" s="258" t="s">
        <v>102</v>
      </c>
    </row>
    <row r="15" spans="1:4" ht="15.75">
      <c r="B15" s="257"/>
    </row>
    <row r="16" spans="1:4" ht="15.75">
      <c r="A16" s="254"/>
      <c r="B16" s="256" t="s">
        <v>101</v>
      </c>
      <c r="C16" s="254"/>
      <c r="D16" s="254"/>
    </row>
    <row r="17" spans="1:4" ht="15.75">
      <c r="A17" s="254"/>
      <c r="B17" s="255" t="s">
        <v>664</v>
      </c>
      <c r="C17" s="254"/>
      <c r="D17" s="254"/>
    </row>
    <row r="18" spans="1:4" ht="15.75">
      <c r="A18" s="254"/>
      <c r="B18" s="255" t="s">
        <v>663</v>
      </c>
      <c r="C18" s="254"/>
      <c r="D18" s="254"/>
    </row>
    <row r="19" spans="1:4" ht="15.75">
      <c r="A19" s="254"/>
      <c r="B19" s="255" t="s">
        <v>662</v>
      </c>
      <c r="C19" s="254"/>
      <c r="D19" s="254"/>
    </row>
    <row r="20" spans="1:4" ht="12.75">
      <c r="A20" s="30"/>
      <c r="C20" s="252"/>
    </row>
    <row r="21" spans="1:4" ht="12.75">
      <c r="A21" s="32" t="s">
        <v>661</v>
      </c>
      <c r="B21" s="32"/>
      <c r="C21" s="253"/>
      <c r="D21" s="253"/>
    </row>
    <row r="22" spans="1:4">
      <c r="C22" s="252"/>
    </row>
  </sheetData>
  <mergeCells count="8">
    <mergeCell ref="A2:D2"/>
    <mergeCell ref="A3:D3"/>
    <mergeCell ref="A4:D4"/>
    <mergeCell ref="A6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10" sqref="G10"/>
    </sheetView>
  </sheetViews>
  <sheetFormatPr baseColWidth="10" defaultRowHeight="15"/>
  <cols>
    <col min="1" max="1" width="5.140625" customWidth="1"/>
    <col min="4" max="4" width="36.28515625" customWidth="1"/>
  </cols>
  <sheetData>
    <row r="1" spans="1:5" ht="26.25">
      <c r="A1" s="555" t="s">
        <v>395</v>
      </c>
      <c r="B1" s="555"/>
      <c r="C1" s="555"/>
      <c r="D1" s="555"/>
      <c r="E1" s="555"/>
    </row>
    <row r="2" spans="1:5" ht="30" customHeight="1">
      <c r="A2" s="559" t="s">
        <v>394</v>
      </c>
      <c r="B2" s="559"/>
      <c r="C2" s="559"/>
      <c r="D2" s="559"/>
      <c r="E2" s="559"/>
    </row>
    <row r="3" spans="1:5" ht="30" customHeight="1">
      <c r="A3" s="160" t="s">
        <v>24</v>
      </c>
      <c r="B3" s="556" t="s">
        <v>61</v>
      </c>
      <c r="C3" s="557"/>
      <c r="D3" s="558"/>
      <c r="E3" s="159" t="s">
        <v>22</v>
      </c>
    </row>
    <row r="4" spans="1:5" ht="30" customHeight="1">
      <c r="A4" s="163">
        <v>1</v>
      </c>
      <c r="B4" s="564" t="s">
        <v>393</v>
      </c>
      <c r="C4" s="565"/>
      <c r="D4" s="566"/>
      <c r="E4" s="162">
        <v>13.67</v>
      </c>
    </row>
    <row r="5" spans="1:5" ht="30" customHeight="1">
      <c r="A5" s="163">
        <v>2</v>
      </c>
      <c r="B5" s="564" t="s">
        <v>392</v>
      </c>
      <c r="C5" s="565"/>
      <c r="D5" s="566"/>
      <c r="E5" s="162">
        <v>14.33</v>
      </c>
    </row>
    <row r="6" spans="1:5" ht="30" customHeight="1">
      <c r="A6" s="161"/>
      <c r="B6" s="161"/>
      <c r="C6" s="161"/>
      <c r="D6" s="161"/>
      <c r="E6" s="161"/>
    </row>
    <row r="7" spans="1:5" ht="30" customHeight="1">
      <c r="A7" s="559" t="s">
        <v>391</v>
      </c>
      <c r="B7" s="559"/>
      <c r="C7" s="559"/>
      <c r="D7" s="559"/>
      <c r="E7" s="559"/>
    </row>
    <row r="8" spans="1:5" ht="30" customHeight="1">
      <c r="A8" s="160" t="s">
        <v>24</v>
      </c>
      <c r="B8" s="556" t="s">
        <v>61</v>
      </c>
      <c r="C8" s="557"/>
      <c r="D8" s="558"/>
      <c r="E8" s="159" t="s">
        <v>22</v>
      </c>
    </row>
    <row r="9" spans="1:5" ht="30" customHeight="1">
      <c r="A9" s="152">
        <v>1</v>
      </c>
      <c r="B9" s="156" t="s">
        <v>390</v>
      </c>
      <c r="C9" s="158"/>
      <c r="D9" s="157"/>
      <c r="E9" s="151">
        <v>11</v>
      </c>
    </row>
    <row r="10" spans="1:5" ht="30" customHeight="1">
      <c r="A10" s="152">
        <v>2</v>
      </c>
      <c r="B10" s="156" t="s">
        <v>389</v>
      </c>
      <c r="C10" s="155"/>
      <c r="D10" s="154"/>
      <c r="E10" s="151">
        <v>14.67</v>
      </c>
    </row>
    <row r="11" spans="1:5" ht="30" customHeight="1">
      <c r="A11" s="152">
        <v>3</v>
      </c>
      <c r="B11" s="156" t="s">
        <v>388</v>
      </c>
      <c r="C11" s="155"/>
      <c r="D11" s="154"/>
      <c r="E11" s="151">
        <v>14.67</v>
      </c>
    </row>
    <row r="12" spans="1:5" ht="30" customHeight="1">
      <c r="A12" s="152">
        <v>4</v>
      </c>
      <c r="B12" s="156" t="s">
        <v>387</v>
      </c>
      <c r="C12" s="155"/>
      <c r="D12" s="154"/>
      <c r="E12" s="151">
        <v>12.67</v>
      </c>
    </row>
    <row r="13" spans="1:5" ht="30" customHeight="1">
      <c r="A13" s="150">
        <v>5</v>
      </c>
      <c r="B13" s="563" t="s">
        <v>386</v>
      </c>
      <c r="C13" s="563"/>
      <c r="D13" s="563"/>
      <c r="E13" s="151">
        <v>13.67</v>
      </c>
    </row>
    <row r="14" spans="1:5" ht="30" customHeight="1">
      <c r="A14" s="150">
        <v>6</v>
      </c>
      <c r="B14" s="563" t="s">
        <v>385</v>
      </c>
      <c r="C14" s="563"/>
      <c r="D14" s="563"/>
      <c r="E14" s="151">
        <v>11.67</v>
      </c>
    </row>
    <row r="15" spans="1:5" ht="30" customHeight="1">
      <c r="A15" s="150">
        <v>7</v>
      </c>
      <c r="B15" s="563" t="s">
        <v>384</v>
      </c>
      <c r="C15" s="563"/>
      <c r="D15" s="563"/>
      <c r="E15" s="151">
        <v>13</v>
      </c>
    </row>
    <row r="16" spans="1:5" ht="30" customHeight="1">
      <c r="A16" s="153">
        <v>8</v>
      </c>
      <c r="B16" s="563" t="s">
        <v>383</v>
      </c>
      <c r="C16" s="563"/>
      <c r="D16" s="563"/>
      <c r="E16" s="151">
        <v>13.33</v>
      </c>
    </row>
    <row r="17" spans="1:5" ht="30" customHeight="1">
      <c r="A17" s="152">
        <v>9</v>
      </c>
      <c r="B17" s="560" t="s">
        <v>382</v>
      </c>
      <c r="C17" s="561"/>
      <c r="D17" s="562"/>
      <c r="E17" s="151">
        <v>13.67</v>
      </c>
    </row>
    <row r="18" spans="1:5" ht="30" customHeight="1">
      <c r="A18" s="152">
        <v>10</v>
      </c>
      <c r="B18" s="560" t="s">
        <v>381</v>
      </c>
      <c r="C18" s="561"/>
      <c r="D18" s="562"/>
      <c r="E18" s="151">
        <v>13</v>
      </c>
    </row>
    <row r="19" spans="1:5" ht="30" customHeight="1">
      <c r="A19" s="150">
        <v>11</v>
      </c>
      <c r="B19" s="560" t="s">
        <v>380</v>
      </c>
      <c r="C19" s="561"/>
      <c r="D19" s="562"/>
      <c r="E19" s="149">
        <v>14</v>
      </c>
    </row>
  </sheetData>
  <mergeCells count="14">
    <mergeCell ref="A1:E1"/>
    <mergeCell ref="B8:D8"/>
    <mergeCell ref="A2:E2"/>
    <mergeCell ref="B19:D19"/>
    <mergeCell ref="B13:D13"/>
    <mergeCell ref="B14:D14"/>
    <mergeCell ref="B15:D15"/>
    <mergeCell ref="B16:D16"/>
    <mergeCell ref="B17:D17"/>
    <mergeCell ref="B18:D18"/>
    <mergeCell ref="B3:D3"/>
    <mergeCell ref="B4:D4"/>
    <mergeCell ref="B5:D5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>
      <selection activeCell="H12" sqref="H12"/>
    </sheetView>
  </sheetViews>
  <sheetFormatPr baseColWidth="10" defaultRowHeight="12.75"/>
  <cols>
    <col min="1" max="1" width="7.140625" style="27" customWidth="1"/>
    <col min="2" max="2" width="55.5703125" style="27" customWidth="1"/>
    <col min="3" max="3" width="22.28515625" style="27" customWidth="1"/>
    <col min="4" max="16384" width="11.42578125" style="27"/>
  </cols>
  <sheetData>
    <row r="1" spans="1:3" ht="19.5" customHeight="1">
      <c r="A1" s="354" t="s">
        <v>49</v>
      </c>
      <c r="B1" s="354"/>
      <c r="C1" s="354"/>
    </row>
    <row r="2" spans="1:3" ht="19.5" customHeight="1">
      <c r="A2" s="347" t="s">
        <v>269</v>
      </c>
      <c r="B2" s="347"/>
      <c r="C2" s="347"/>
    </row>
    <row r="3" spans="1:3" ht="12.75" customHeight="1">
      <c r="A3" s="40"/>
      <c r="B3" s="40"/>
      <c r="C3" s="40"/>
    </row>
    <row r="4" spans="1:3" ht="18">
      <c r="A4" s="355" t="s">
        <v>46</v>
      </c>
      <c r="B4" s="355"/>
      <c r="C4" s="355"/>
    </row>
    <row r="5" spans="1:3">
      <c r="A5" s="102"/>
      <c r="B5" s="102"/>
    </row>
    <row r="6" spans="1:3" ht="15.75">
      <c r="A6" s="356" t="s">
        <v>92</v>
      </c>
      <c r="B6" s="356"/>
      <c r="C6" s="356"/>
    </row>
    <row r="7" spans="1:3" ht="15.75">
      <c r="A7" s="38"/>
      <c r="B7" s="38"/>
      <c r="C7" s="38"/>
    </row>
    <row r="8" spans="1:3" ht="15.75">
      <c r="A8" s="357" t="s">
        <v>268</v>
      </c>
      <c r="B8" s="357"/>
      <c r="C8" s="357"/>
    </row>
    <row r="9" spans="1:3" ht="15.75">
      <c r="A9" s="37"/>
      <c r="B9" s="37"/>
      <c r="C9" s="37"/>
    </row>
    <row r="10" spans="1:3" ht="15.75" customHeight="1">
      <c r="A10" s="353" t="s">
        <v>267</v>
      </c>
      <c r="B10" s="353"/>
      <c r="C10" s="353"/>
    </row>
    <row r="11" spans="1:3" ht="15">
      <c r="A11" s="36" t="s">
        <v>24</v>
      </c>
      <c r="B11" s="101" t="s">
        <v>61</v>
      </c>
      <c r="C11" s="35" t="s">
        <v>22</v>
      </c>
    </row>
    <row r="12" spans="1:3" ht="15">
      <c r="A12" s="34">
        <v>1</v>
      </c>
      <c r="B12" s="100" t="s">
        <v>266</v>
      </c>
      <c r="C12" s="99" t="s">
        <v>179</v>
      </c>
    </row>
    <row r="13" spans="1:3" ht="15">
      <c r="A13" s="34">
        <v>2</v>
      </c>
      <c r="B13" s="100" t="s">
        <v>265</v>
      </c>
      <c r="C13" s="99" t="s">
        <v>179</v>
      </c>
    </row>
    <row r="14" spans="1:3" ht="15">
      <c r="A14" s="34">
        <v>3</v>
      </c>
      <c r="B14" s="100" t="s">
        <v>264</v>
      </c>
      <c r="C14" s="99" t="s">
        <v>176</v>
      </c>
    </row>
    <row r="15" spans="1:3" ht="15">
      <c r="A15" s="34">
        <v>4</v>
      </c>
      <c r="B15" s="100" t="s">
        <v>263</v>
      </c>
      <c r="C15" s="99" t="s">
        <v>176</v>
      </c>
    </row>
    <row r="16" spans="1:3" ht="15">
      <c r="A16" s="34">
        <v>5</v>
      </c>
      <c r="B16" s="100" t="s">
        <v>262</v>
      </c>
      <c r="C16" s="99" t="s">
        <v>179</v>
      </c>
    </row>
    <row r="17" spans="1:3" ht="15">
      <c r="A17" s="33"/>
      <c r="B17" s="33"/>
      <c r="C17" s="33"/>
    </row>
    <row r="18" spans="1:3" ht="15.75" customHeight="1">
      <c r="A18" s="353" t="s">
        <v>261</v>
      </c>
      <c r="B18" s="353"/>
      <c r="C18" s="70"/>
    </row>
    <row r="19" spans="1:3" ht="15">
      <c r="A19" s="36" t="s">
        <v>24</v>
      </c>
      <c r="B19" s="101" t="s">
        <v>61</v>
      </c>
      <c r="C19" s="35" t="s">
        <v>22</v>
      </c>
    </row>
    <row r="20" spans="1:3" ht="15.75" customHeight="1">
      <c r="A20" s="34">
        <v>1</v>
      </c>
      <c r="B20" s="100" t="s">
        <v>260</v>
      </c>
      <c r="C20" s="99" t="s">
        <v>258</v>
      </c>
    </row>
    <row r="21" spans="1:3" ht="15.75" customHeight="1">
      <c r="A21" s="34">
        <v>2</v>
      </c>
      <c r="B21" s="100" t="s">
        <v>259</v>
      </c>
      <c r="C21" s="99" t="s">
        <v>258</v>
      </c>
    </row>
    <row r="22" spans="1:3" ht="15.75" customHeight="1">
      <c r="A22" s="34">
        <v>3</v>
      </c>
      <c r="B22" s="100" t="s">
        <v>257</v>
      </c>
      <c r="C22" s="99" t="s">
        <v>176</v>
      </c>
    </row>
    <row r="23" spans="1:3" ht="15.75" customHeight="1">
      <c r="A23" s="34">
        <v>4</v>
      </c>
      <c r="B23" s="100" t="s">
        <v>256</v>
      </c>
      <c r="C23" s="99" t="s">
        <v>183</v>
      </c>
    </row>
    <row r="24" spans="1:3" ht="15.75" customHeight="1">
      <c r="A24" s="34">
        <v>5</v>
      </c>
      <c r="B24" s="100" t="s">
        <v>255</v>
      </c>
      <c r="C24" s="99" t="s">
        <v>176</v>
      </c>
    </row>
    <row r="25" spans="1:3" ht="15.75" customHeight="1">
      <c r="A25" s="34">
        <v>6</v>
      </c>
      <c r="B25" s="100" t="s">
        <v>254</v>
      </c>
      <c r="C25" s="99" t="s">
        <v>183</v>
      </c>
    </row>
    <row r="26" spans="1:3" ht="15.75" customHeight="1">
      <c r="A26" s="34">
        <v>7</v>
      </c>
      <c r="B26" s="100" t="s">
        <v>253</v>
      </c>
      <c r="C26" s="99" t="s">
        <v>183</v>
      </c>
    </row>
    <row r="27" spans="1:3" ht="15.75" customHeight="1">
      <c r="A27" s="34">
        <v>8</v>
      </c>
      <c r="B27" s="100" t="s">
        <v>252</v>
      </c>
      <c r="C27" s="99" t="s">
        <v>183</v>
      </c>
    </row>
    <row r="28" spans="1:3" ht="15.75" customHeight="1">
      <c r="A28" s="34">
        <v>9</v>
      </c>
      <c r="B28" s="100" t="s">
        <v>251</v>
      </c>
      <c r="C28" s="99" t="s">
        <v>176</v>
      </c>
    </row>
    <row r="29" spans="1:3" ht="15.75" customHeight="1">
      <c r="A29" s="34">
        <v>10</v>
      </c>
      <c r="B29" s="100" t="s">
        <v>250</v>
      </c>
      <c r="C29" s="99" t="s">
        <v>179</v>
      </c>
    </row>
    <row r="30" spans="1:3" ht="15.75" customHeight="1">
      <c r="A30" s="34">
        <v>11</v>
      </c>
      <c r="B30" s="100" t="s">
        <v>249</v>
      </c>
      <c r="C30" s="99" t="s">
        <v>183</v>
      </c>
    </row>
    <row r="31" spans="1:3" ht="15">
      <c r="A31" s="33"/>
      <c r="B31" s="33"/>
      <c r="C31" s="33"/>
    </row>
    <row r="32" spans="1:3" ht="15.75" customHeight="1">
      <c r="A32" s="353" t="s">
        <v>248</v>
      </c>
      <c r="B32" s="353"/>
      <c r="C32" s="70"/>
    </row>
    <row r="33" spans="1:3" ht="15">
      <c r="A33" s="36" t="s">
        <v>24</v>
      </c>
      <c r="B33" s="101" t="s">
        <v>61</v>
      </c>
      <c r="C33" s="35" t="s">
        <v>22</v>
      </c>
    </row>
    <row r="34" spans="1:3" ht="15">
      <c r="A34" s="34">
        <v>1</v>
      </c>
      <c r="B34" s="100" t="s">
        <v>247</v>
      </c>
      <c r="C34" s="99" t="s">
        <v>243</v>
      </c>
    </row>
    <row r="35" spans="1:3" ht="15">
      <c r="A35" s="34">
        <v>2</v>
      </c>
      <c r="B35" s="100" t="s">
        <v>246</v>
      </c>
      <c r="C35" s="99" t="s">
        <v>183</v>
      </c>
    </row>
    <row r="36" spans="1:3" ht="15">
      <c r="A36" s="34">
        <v>3</v>
      </c>
      <c r="B36" s="100" t="s">
        <v>245</v>
      </c>
      <c r="C36" s="99" t="s">
        <v>181</v>
      </c>
    </row>
    <row r="37" spans="1:3" ht="15">
      <c r="A37" s="34">
        <v>4</v>
      </c>
      <c r="B37" s="100" t="s">
        <v>244</v>
      </c>
      <c r="C37" s="99" t="s">
        <v>243</v>
      </c>
    </row>
    <row r="38" spans="1:3" ht="15">
      <c r="A38" s="33"/>
      <c r="B38" s="33"/>
      <c r="C38" s="33"/>
    </row>
    <row r="39" spans="1:3" ht="15.75" customHeight="1">
      <c r="A39" s="353" t="s">
        <v>242</v>
      </c>
      <c r="B39" s="353"/>
      <c r="C39" s="70"/>
    </row>
    <row r="40" spans="1:3" ht="15">
      <c r="A40" s="36" t="s">
        <v>24</v>
      </c>
      <c r="B40" s="101" t="s">
        <v>61</v>
      </c>
      <c r="C40" s="35" t="s">
        <v>22</v>
      </c>
    </row>
    <row r="41" spans="1:3" ht="15">
      <c r="A41" s="34">
        <v>1</v>
      </c>
      <c r="B41" s="100" t="s">
        <v>241</v>
      </c>
      <c r="C41" s="99" t="s">
        <v>240</v>
      </c>
    </row>
    <row r="42" spans="1:3" ht="15">
      <c r="A42" s="34">
        <v>2</v>
      </c>
      <c r="B42" s="100" t="s">
        <v>239</v>
      </c>
      <c r="C42" s="99" t="s">
        <v>179</v>
      </c>
    </row>
    <row r="43" spans="1:3" ht="15">
      <c r="A43" s="34">
        <v>3</v>
      </c>
      <c r="B43" s="100" t="s">
        <v>238</v>
      </c>
      <c r="C43" s="99" t="s">
        <v>181</v>
      </c>
    </row>
    <row r="44" spans="1:3" ht="15">
      <c r="A44" s="34">
        <v>4</v>
      </c>
      <c r="B44" s="100" t="s">
        <v>237</v>
      </c>
      <c r="C44" s="99" t="s">
        <v>181</v>
      </c>
    </row>
    <row r="45" spans="1:3" ht="15">
      <c r="A45" s="34">
        <v>5</v>
      </c>
      <c r="B45" s="100" t="s">
        <v>236</v>
      </c>
      <c r="C45" s="99" t="s">
        <v>195</v>
      </c>
    </row>
    <row r="46" spans="1:3" ht="15">
      <c r="A46" s="34">
        <v>6</v>
      </c>
      <c r="B46" s="100" t="s">
        <v>235</v>
      </c>
      <c r="C46" s="99" t="s">
        <v>181</v>
      </c>
    </row>
    <row r="47" spans="1:3" ht="15">
      <c r="A47" s="34">
        <v>7</v>
      </c>
      <c r="B47" s="100" t="s">
        <v>234</v>
      </c>
      <c r="C47" s="99" t="s">
        <v>233</v>
      </c>
    </row>
    <row r="48" spans="1:3" ht="15">
      <c r="A48" s="33"/>
      <c r="B48" s="33"/>
      <c r="C48" s="33"/>
    </row>
    <row r="49" spans="1:3" ht="15.75" customHeight="1">
      <c r="A49" s="353" t="s">
        <v>232</v>
      </c>
      <c r="B49" s="353"/>
      <c r="C49" s="70"/>
    </row>
    <row r="50" spans="1:3" ht="15">
      <c r="A50" s="36" t="s">
        <v>24</v>
      </c>
      <c r="B50" s="101" t="s">
        <v>61</v>
      </c>
      <c r="C50" s="35" t="s">
        <v>22</v>
      </c>
    </row>
    <row r="51" spans="1:3" ht="15">
      <c r="A51" s="34">
        <v>1</v>
      </c>
      <c r="B51" s="100" t="s">
        <v>231</v>
      </c>
      <c r="C51" s="99" t="s">
        <v>214</v>
      </c>
    </row>
    <row r="52" spans="1:3" ht="15">
      <c r="A52" s="34">
        <v>2</v>
      </c>
      <c r="B52" s="100" t="s">
        <v>230</v>
      </c>
      <c r="C52" s="99" t="s">
        <v>179</v>
      </c>
    </row>
    <row r="53" spans="1:3" ht="15">
      <c r="A53" s="34">
        <v>3</v>
      </c>
      <c r="B53" s="100" t="s">
        <v>229</v>
      </c>
      <c r="C53" s="99" t="s">
        <v>212</v>
      </c>
    </row>
    <row r="54" spans="1:3" ht="15">
      <c r="A54" s="34">
        <v>4</v>
      </c>
      <c r="B54" s="100" t="s">
        <v>228</v>
      </c>
      <c r="C54" s="99" t="s">
        <v>176</v>
      </c>
    </row>
    <row r="55" spans="1:3" ht="15">
      <c r="A55" s="34">
        <v>5</v>
      </c>
      <c r="B55" s="100" t="s">
        <v>227</v>
      </c>
      <c r="C55" s="99" t="s">
        <v>189</v>
      </c>
    </row>
    <row r="56" spans="1:3" ht="15">
      <c r="A56" s="34">
        <v>6</v>
      </c>
      <c r="B56" s="100" t="s">
        <v>226</v>
      </c>
      <c r="C56" s="99" t="s">
        <v>214</v>
      </c>
    </row>
    <row r="57" spans="1:3" ht="15">
      <c r="A57" s="34">
        <v>7</v>
      </c>
      <c r="B57" s="100" t="s">
        <v>225</v>
      </c>
      <c r="C57" s="99" t="s">
        <v>179</v>
      </c>
    </row>
    <row r="58" spans="1:3" ht="15">
      <c r="A58" s="34">
        <v>8</v>
      </c>
      <c r="B58" s="100" t="s">
        <v>224</v>
      </c>
      <c r="C58" s="99" t="s">
        <v>192</v>
      </c>
    </row>
    <row r="59" spans="1:3" ht="15">
      <c r="A59" s="34">
        <v>9</v>
      </c>
      <c r="B59" s="100" t="s">
        <v>223</v>
      </c>
      <c r="C59" s="99" t="s">
        <v>192</v>
      </c>
    </row>
    <row r="60" spans="1:3" ht="15">
      <c r="A60" s="34">
        <v>10</v>
      </c>
      <c r="B60" s="100" t="s">
        <v>222</v>
      </c>
      <c r="C60" s="99" t="s">
        <v>176</v>
      </c>
    </row>
    <row r="61" spans="1:3" ht="15">
      <c r="A61" s="34">
        <v>11</v>
      </c>
      <c r="B61" s="100" t="s">
        <v>221</v>
      </c>
      <c r="C61" s="99" t="s">
        <v>183</v>
      </c>
    </row>
    <row r="62" spans="1:3" ht="15">
      <c r="A62" s="34">
        <v>12</v>
      </c>
      <c r="B62" s="100" t="s">
        <v>220</v>
      </c>
      <c r="C62" s="99" t="s">
        <v>183</v>
      </c>
    </row>
    <row r="63" spans="1:3" ht="15">
      <c r="A63" s="34">
        <v>13</v>
      </c>
      <c r="B63" s="100" t="s">
        <v>219</v>
      </c>
      <c r="C63" s="99" t="s">
        <v>176</v>
      </c>
    </row>
    <row r="64" spans="1:3" ht="15">
      <c r="A64" s="34">
        <v>14</v>
      </c>
      <c r="B64" s="100" t="s">
        <v>218</v>
      </c>
      <c r="C64" s="99" t="s">
        <v>183</v>
      </c>
    </row>
    <row r="65" spans="1:3" ht="15">
      <c r="A65" s="34">
        <v>15</v>
      </c>
      <c r="B65" s="100" t="s">
        <v>217</v>
      </c>
      <c r="C65" s="99" t="s">
        <v>183</v>
      </c>
    </row>
    <row r="66" spans="1:3" ht="15">
      <c r="A66" s="34">
        <v>16</v>
      </c>
      <c r="B66" s="100" t="s">
        <v>216</v>
      </c>
      <c r="C66" s="99" t="s">
        <v>214</v>
      </c>
    </row>
    <row r="67" spans="1:3" ht="15">
      <c r="A67" s="34">
        <v>17</v>
      </c>
      <c r="B67" s="100" t="s">
        <v>215</v>
      </c>
      <c r="C67" s="99" t="s">
        <v>214</v>
      </c>
    </row>
    <row r="68" spans="1:3" ht="15">
      <c r="A68" s="34">
        <v>18</v>
      </c>
      <c r="B68" s="100" t="s">
        <v>213</v>
      </c>
      <c r="C68" s="99" t="s">
        <v>212</v>
      </c>
    </row>
    <row r="69" spans="1:3" ht="15">
      <c r="A69" s="34">
        <v>19</v>
      </c>
      <c r="B69" s="100" t="s">
        <v>211</v>
      </c>
      <c r="C69" s="99" t="s">
        <v>179</v>
      </c>
    </row>
    <row r="70" spans="1:3" ht="15">
      <c r="A70" s="34">
        <v>20</v>
      </c>
      <c r="B70" s="100" t="s">
        <v>210</v>
      </c>
      <c r="C70" s="99" t="s">
        <v>179</v>
      </c>
    </row>
    <row r="71" spans="1:3" ht="15">
      <c r="A71" s="34">
        <v>21</v>
      </c>
      <c r="B71" s="100" t="s">
        <v>209</v>
      </c>
      <c r="C71" s="99" t="s">
        <v>176</v>
      </c>
    </row>
    <row r="72" spans="1:3" ht="15">
      <c r="A72" s="34">
        <v>22</v>
      </c>
      <c r="B72" s="100" t="s">
        <v>208</v>
      </c>
      <c r="C72" s="99" t="s">
        <v>179</v>
      </c>
    </row>
    <row r="73" spans="1:3" ht="15">
      <c r="A73" s="34">
        <v>23</v>
      </c>
      <c r="B73" s="100" t="s">
        <v>207</v>
      </c>
      <c r="C73" s="99" t="s">
        <v>176</v>
      </c>
    </row>
    <row r="74" spans="1:3" ht="15">
      <c r="A74" s="34">
        <v>24</v>
      </c>
      <c r="B74" s="100" t="s">
        <v>206</v>
      </c>
      <c r="C74" s="99" t="s">
        <v>176</v>
      </c>
    </row>
    <row r="75" spans="1:3" ht="15">
      <c r="A75" s="34">
        <v>25</v>
      </c>
      <c r="B75" s="100" t="s">
        <v>205</v>
      </c>
      <c r="C75" s="99" t="s">
        <v>176</v>
      </c>
    </row>
    <row r="76" spans="1:3" ht="15">
      <c r="A76" s="34">
        <v>26</v>
      </c>
      <c r="B76" s="100" t="s">
        <v>204</v>
      </c>
      <c r="C76" s="99" t="s">
        <v>183</v>
      </c>
    </row>
    <row r="77" spans="1:3" ht="15">
      <c r="A77" s="34">
        <v>27</v>
      </c>
      <c r="B77" s="100" t="s">
        <v>203</v>
      </c>
      <c r="C77" s="99" t="s">
        <v>181</v>
      </c>
    </row>
    <row r="78" spans="1:3" ht="15">
      <c r="A78" s="34">
        <v>28</v>
      </c>
      <c r="B78" s="100" t="s">
        <v>202</v>
      </c>
      <c r="C78" s="99" t="s">
        <v>179</v>
      </c>
    </row>
    <row r="79" spans="1:3" ht="15">
      <c r="A79" s="34">
        <v>29</v>
      </c>
      <c r="B79" s="100" t="s">
        <v>201</v>
      </c>
      <c r="C79" s="99" t="s">
        <v>183</v>
      </c>
    </row>
    <row r="80" spans="1:3" ht="15">
      <c r="A80" s="34">
        <v>30</v>
      </c>
      <c r="B80" s="100" t="s">
        <v>200</v>
      </c>
      <c r="C80" s="99" t="s">
        <v>181</v>
      </c>
    </row>
    <row r="81" spans="1:3" ht="15">
      <c r="A81" s="34">
        <v>31</v>
      </c>
      <c r="B81" s="100" t="s">
        <v>199</v>
      </c>
      <c r="C81" s="99" t="s">
        <v>183</v>
      </c>
    </row>
    <row r="82" spans="1:3" ht="15">
      <c r="A82" s="34">
        <v>32</v>
      </c>
      <c r="B82" s="100" t="s">
        <v>198</v>
      </c>
      <c r="C82" s="99" t="s">
        <v>176</v>
      </c>
    </row>
    <row r="83" spans="1:3" ht="15">
      <c r="A83" s="34">
        <v>33</v>
      </c>
      <c r="B83" s="100" t="s">
        <v>197</v>
      </c>
      <c r="C83" s="99" t="s">
        <v>181</v>
      </c>
    </row>
    <row r="84" spans="1:3" ht="15">
      <c r="A84" s="34">
        <v>34</v>
      </c>
      <c r="B84" s="100" t="s">
        <v>196</v>
      </c>
      <c r="C84" s="99" t="s">
        <v>195</v>
      </c>
    </row>
    <row r="85" spans="1:3" ht="15">
      <c r="A85" s="34">
        <v>35</v>
      </c>
      <c r="B85" s="100" t="s">
        <v>194</v>
      </c>
      <c r="C85" s="99" t="s">
        <v>183</v>
      </c>
    </row>
    <row r="86" spans="1:3" ht="15">
      <c r="A86" s="34">
        <v>36</v>
      </c>
      <c r="B86" s="100" t="s">
        <v>193</v>
      </c>
      <c r="C86" s="99" t="s">
        <v>192</v>
      </c>
    </row>
    <row r="87" spans="1:3" ht="15">
      <c r="A87" s="34">
        <v>37</v>
      </c>
      <c r="B87" s="100" t="s">
        <v>191</v>
      </c>
      <c r="C87" s="99" t="s">
        <v>176</v>
      </c>
    </row>
    <row r="88" spans="1:3" ht="15">
      <c r="A88" s="34">
        <v>38</v>
      </c>
      <c r="B88" s="100" t="s">
        <v>190</v>
      </c>
      <c r="C88" s="99" t="s">
        <v>189</v>
      </c>
    </row>
    <row r="89" spans="1:3" ht="15">
      <c r="A89" s="34">
        <v>39</v>
      </c>
      <c r="B89" s="100" t="s">
        <v>188</v>
      </c>
      <c r="C89" s="99" t="s">
        <v>179</v>
      </c>
    </row>
    <row r="90" spans="1:3" ht="15">
      <c r="A90" s="33"/>
      <c r="B90" s="33"/>
      <c r="C90" s="33"/>
    </row>
    <row r="91" spans="1:3" ht="15.75" customHeight="1">
      <c r="A91" s="353" t="s">
        <v>187</v>
      </c>
      <c r="B91" s="353"/>
      <c r="C91" s="353"/>
    </row>
    <row r="92" spans="1:3" ht="15">
      <c r="A92" s="36" t="s">
        <v>24</v>
      </c>
      <c r="B92" s="101" t="s">
        <v>61</v>
      </c>
      <c r="C92" s="35" t="s">
        <v>22</v>
      </c>
    </row>
    <row r="93" spans="1:3" ht="15">
      <c r="A93" s="34">
        <v>1</v>
      </c>
      <c r="B93" s="100" t="s">
        <v>186</v>
      </c>
      <c r="C93" s="99" t="s">
        <v>176</v>
      </c>
    </row>
    <row r="94" spans="1:3" ht="15">
      <c r="A94" s="33"/>
      <c r="B94" s="33"/>
      <c r="C94" s="33"/>
    </row>
    <row r="95" spans="1:3" ht="15.75" customHeight="1">
      <c r="A95" s="353" t="s">
        <v>185</v>
      </c>
      <c r="B95" s="353"/>
      <c r="C95" s="353"/>
    </row>
    <row r="96" spans="1:3" ht="15">
      <c r="A96" s="36" t="s">
        <v>24</v>
      </c>
      <c r="B96" s="101" t="s">
        <v>61</v>
      </c>
      <c r="C96" s="35" t="s">
        <v>22</v>
      </c>
    </row>
    <row r="97" spans="1:3" ht="15">
      <c r="A97" s="34">
        <v>1</v>
      </c>
      <c r="B97" s="100" t="s">
        <v>184</v>
      </c>
      <c r="C97" s="99" t="s">
        <v>183</v>
      </c>
    </row>
    <row r="98" spans="1:3" ht="15">
      <c r="A98" s="34">
        <v>2</v>
      </c>
      <c r="B98" s="100" t="s">
        <v>182</v>
      </c>
      <c r="C98" s="99" t="s">
        <v>181</v>
      </c>
    </row>
    <row r="99" spans="1:3" ht="15">
      <c r="A99" s="34">
        <v>3</v>
      </c>
      <c r="B99" s="100" t="s">
        <v>180</v>
      </c>
      <c r="C99" s="99" t="s">
        <v>179</v>
      </c>
    </row>
    <row r="100" spans="1:3" ht="15">
      <c r="A100" s="33"/>
      <c r="B100" s="98"/>
      <c r="C100" s="33"/>
    </row>
    <row r="101" spans="1:3" ht="15.75" customHeight="1">
      <c r="A101" s="353" t="s">
        <v>178</v>
      </c>
      <c r="B101" s="353"/>
      <c r="C101" s="353"/>
    </row>
    <row r="102" spans="1:3" ht="15">
      <c r="A102" s="36" t="s">
        <v>24</v>
      </c>
      <c r="B102" s="101" t="s">
        <v>61</v>
      </c>
      <c r="C102" s="35" t="s">
        <v>22</v>
      </c>
    </row>
    <row r="103" spans="1:3" ht="15">
      <c r="A103" s="34">
        <v>1</v>
      </c>
      <c r="B103" s="100" t="s">
        <v>177</v>
      </c>
      <c r="C103" s="99" t="s">
        <v>176</v>
      </c>
    </row>
    <row r="104" spans="1:3" ht="15">
      <c r="A104" s="33"/>
      <c r="B104" s="98"/>
      <c r="C104" s="33"/>
    </row>
    <row r="106" spans="1:3">
      <c r="A106" s="28" t="s">
        <v>175</v>
      </c>
    </row>
  </sheetData>
  <mergeCells count="13">
    <mergeCell ref="A10:C10"/>
    <mergeCell ref="A1:C1"/>
    <mergeCell ref="A2:C2"/>
    <mergeCell ref="A4:C4"/>
    <mergeCell ref="A6:C6"/>
    <mergeCell ref="A8:C8"/>
    <mergeCell ref="A101:C101"/>
    <mergeCell ref="A18:B18"/>
    <mergeCell ref="A32:B32"/>
    <mergeCell ref="A39:B39"/>
    <mergeCell ref="A49:B49"/>
    <mergeCell ref="A91:C91"/>
    <mergeCell ref="A95:C95"/>
  </mergeCells>
  <pageMargins left="0.59055118110236227" right="0.70866141732283472" top="0.74803149606299213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F18" sqref="F18"/>
    </sheetView>
  </sheetViews>
  <sheetFormatPr baseColWidth="10" defaultRowHeight="12.75"/>
  <cols>
    <col min="1" max="1" width="9.28515625" style="1" customWidth="1"/>
    <col min="2" max="2" width="50.42578125" style="1" customWidth="1"/>
    <col min="3" max="3" width="14.85546875" style="1" customWidth="1"/>
    <col min="4" max="4" width="19.5703125" style="1" customWidth="1"/>
    <col min="5" max="16384" width="11.42578125" style="1"/>
  </cols>
  <sheetData>
    <row r="1" spans="1:4" ht="18.75">
      <c r="A1" s="567" t="s">
        <v>49</v>
      </c>
      <c r="B1" s="567"/>
      <c r="C1" s="567"/>
      <c r="D1" s="567"/>
    </row>
    <row r="2" spans="1:4" ht="15.75">
      <c r="A2" s="444" t="s">
        <v>523</v>
      </c>
      <c r="B2" s="444"/>
      <c r="C2" s="444"/>
      <c r="D2" s="444"/>
    </row>
    <row r="3" spans="1:4" ht="6" customHeight="1">
      <c r="A3" s="250"/>
      <c r="B3" s="250"/>
      <c r="C3" s="250"/>
      <c r="D3" s="250"/>
    </row>
    <row r="4" spans="1:4" ht="15.75" customHeight="1">
      <c r="A4" s="575" t="s">
        <v>706</v>
      </c>
      <c r="B4" s="575"/>
      <c r="C4" s="575"/>
      <c r="D4" s="575"/>
    </row>
    <row r="5" spans="1:4" ht="8.25" customHeight="1">
      <c r="A5" s="298"/>
      <c r="B5" s="298"/>
      <c r="C5" s="298"/>
      <c r="D5" s="298"/>
    </row>
    <row r="6" spans="1:4" ht="15.75" customHeight="1">
      <c r="A6" s="574" t="s">
        <v>705</v>
      </c>
      <c r="B6" s="574"/>
      <c r="C6" s="574"/>
      <c r="D6" s="574"/>
    </row>
    <row r="7" spans="1:4" ht="7.5" customHeight="1">
      <c r="A7" s="298"/>
      <c r="B7" s="298"/>
      <c r="C7" s="298"/>
      <c r="D7" s="298"/>
    </row>
    <row r="8" spans="1:4" ht="31.5" customHeight="1">
      <c r="A8" s="572" t="s">
        <v>704</v>
      </c>
      <c r="B8" s="572"/>
      <c r="C8" s="572"/>
      <c r="D8" s="572"/>
    </row>
    <row r="9" spans="1:4" ht="8.25" customHeight="1">
      <c r="A9" s="297"/>
      <c r="B9" s="297"/>
      <c r="C9" s="297"/>
      <c r="D9" s="297"/>
    </row>
    <row r="10" spans="1:4" ht="18.75">
      <c r="A10" s="573" t="s">
        <v>703</v>
      </c>
      <c r="B10" s="573"/>
      <c r="C10" s="573"/>
      <c r="D10" s="573"/>
    </row>
    <row r="11" spans="1:4" ht="10.5" customHeight="1">
      <c r="A11" s="296"/>
      <c r="B11" s="296"/>
      <c r="C11" s="296"/>
      <c r="D11" s="296"/>
    </row>
    <row r="12" spans="1:4" ht="16.5" customHeight="1">
      <c r="A12" s="568" t="s">
        <v>702</v>
      </c>
      <c r="B12" s="568"/>
      <c r="C12" s="568"/>
      <c r="D12" s="568"/>
    </row>
    <row r="13" spans="1:4">
      <c r="A13" s="291" t="s">
        <v>76</v>
      </c>
      <c r="B13" s="290" t="s">
        <v>61</v>
      </c>
      <c r="C13" s="289" t="s">
        <v>22</v>
      </c>
      <c r="D13" s="289" t="s">
        <v>60</v>
      </c>
    </row>
    <row r="14" spans="1:4" ht="14.25">
      <c r="A14" s="293">
        <v>1</v>
      </c>
      <c r="B14" s="282" t="s">
        <v>701</v>
      </c>
      <c r="C14" s="292">
        <v>15</v>
      </c>
      <c r="D14" s="292" t="s">
        <v>689</v>
      </c>
    </row>
    <row r="15" spans="1:4" ht="18.75">
      <c r="A15" s="296"/>
      <c r="B15" s="296"/>
      <c r="C15" s="296"/>
      <c r="D15" s="296"/>
    </row>
    <row r="16" spans="1:4" ht="16.5" customHeight="1">
      <c r="A16" s="568" t="s">
        <v>700</v>
      </c>
      <c r="B16" s="568"/>
      <c r="C16" s="568"/>
      <c r="D16" s="568"/>
    </row>
    <row r="17" spans="1:4">
      <c r="A17" s="291" t="s">
        <v>76</v>
      </c>
      <c r="B17" s="290" t="s">
        <v>61</v>
      </c>
      <c r="C17" s="289" t="s">
        <v>22</v>
      </c>
      <c r="D17" s="289" t="s">
        <v>60</v>
      </c>
    </row>
    <row r="18" spans="1:4">
      <c r="A18" s="295">
        <v>1</v>
      </c>
      <c r="B18" s="282" t="s">
        <v>699</v>
      </c>
      <c r="C18" s="294">
        <v>14.67</v>
      </c>
      <c r="D18" s="294" t="s">
        <v>689</v>
      </c>
    </row>
    <row r="19" spans="1:4">
      <c r="A19" s="295">
        <v>2</v>
      </c>
      <c r="B19" s="282" t="s">
        <v>698</v>
      </c>
      <c r="C19" s="294">
        <v>16.329999999999998</v>
      </c>
      <c r="D19" s="294" t="s">
        <v>689</v>
      </c>
    </row>
    <row r="21" spans="1:4" ht="16.5" customHeight="1">
      <c r="A21" s="568" t="s">
        <v>697</v>
      </c>
      <c r="B21" s="568"/>
      <c r="C21" s="568"/>
      <c r="D21" s="568"/>
    </row>
    <row r="22" spans="1:4">
      <c r="A22" s="291" t="s">
        <v>76</v>
      </c>
      <c r="B22" s="290" t="s">
        <v>61</v>
      </c>
      <c r="C22" s="289" t="s">
        <v>22</v>
      </c>
      <c r="D22" s="289" t="s">
        <v>60</v>
      </c>
    </row>
    <row r="23" spans="1:4" ht="14.25">
      <c r="A23" s="293">
        <v>1</v>
      </c>
      <c r="B23" s="282" t="s">
        <v>696</v>
      </c>
      <c r="C23" s="292">
        <v>14.67</v>
      </c>
      <c r="D23" s="292" t="s">
        <v>689</v>
      </c>
    </row>
    <row r="24" spans="1:4" ht="14.25">
      <c r="A24" s="293">
        <v>2</v>
      </c>
      <c r="B24" s="282" t="s">
        <v>695</v>
      </c>
      <c r="C24" s="292">
        <v>16.670000000000002</v>
      </c>
      <c r="D24" s="292" t="s">
        <v>689</v>
      </c>
    </row>
    <row r="25" spans="1:4" ht="10.5" customHeight="1"/>
    <row r="26" spans="1:4" ht="16.5" customHeight="1">
      <c r="A26" s="568" t="s">
        <v>694</v>
      </c>
      <c r="B26" s="568"/>
      <c r="C26" s="568"/>
      <c r="D26" s="568"/>
    </row>
    <row r="27" spans="1:4" ht="13.5" thickBot="1">
      <c r="A27" s="291" t="s">
        <v>76</v>
      </c>
      <c r="B27" s="290" t="s">
        <v>61</v>
      </c>
      <c r="C27" s="289" t="s">
        <v>22</v>
      </c>
      <c r="D27" s="289" t="s">
        <v>60</v>
      </c>
    </row>
    <row r="28" spans="1:4" ht="14.25">
      <c r="A28" s="288">
        <v>1</v>
      </c>
      <c r="B28" s="282" t="s">
        <v>693</v>
      </c>
      <c r="C28" s="287">
        <v>15.67</v>
      </c>
      <c r="D28" s="287" t="s">
        <v>689</v>
      </c>
    </row>
    <row r="29" spans="1:4" ht="9.75" customHeight="1"/>
    <row r="30" spans="1:4" ht="15.75" customHeight="1">
      <c r="A30" s="569" t="s">
        <v>692</v>
      </c>
      <c r="B30" s="570"/>
      <c r="C30" s="570"/>
      <c r="D30" s="571"/>
    </row>
    <row r="31" spans="1:4">
      <c r="A31" s="286" t="s">
        <v>76</v>
      </c>
      <c r="B31" s="285" t="s">
        <v>61</v>
      </c>
      <c r="C31" s="284" t="s">
        <v>22</v>
      </c>
      <c r="D31" s="284" t="s">
        <v>60</v>
      </c>
    </row>
    <row r="32" spans="1:4" ht="14.25">
      <c r="A32" s="283">
        <v>1</v>
      </c>
      <c r="B32" s="282" t="s">
        <v>691</v>
      </c>
      <c r="C32" s="280">
        <v>15.33</v>
      </c>
      <c r="D32" s="280" t="s">
        <v>689</v>
      </c>
    </row>
    <row r="33" spans="1:18" ht="14.25">
      <c r="A33" s="283">
        <v>2</v>
      </c>
      <c r="B33" s="282" t="s">
        <v>690</v>
      </c>
      <c r="C33" s="281">
        <v>15</v>
      </c>
      <c r="D33" s="280" t="s">
        <v>689</v>
      </c>
    </row>
    <row r="34" spans="1:18" ht="5.25" customHeight="1"/>
    <row r="35" spans="1:18" ht="15.75" customHeight="1">
      <c r="A35" s="279" t="s">
        <v>688</v>
      </c>
      <c r="B35" s="276"/>
      <c r="C35" s="276"/>
      <c r="D35" s="276"/>
    </row>
    <row r="36" spans="1:18" ht="15">
      <c r="A36" s="30" t="s">
        <v>687</v>
      </c>
      <c r="B36" s="278" t="s">
        <v>686</v>
      </c>
    </row>
    <row r="37" spans="1:18">
      <c r="A37" s="30" t="s">
        <v>685</v>
      </c>
      <c r="B37" s="32" t="s">
        <v>684</v>
      </c>
    </row>
    <row r="38" spans="1:18">
      <c r="A38" s="30" t="s">
        <v>683</v>
      </c>
      <c r="B38" s="32" t="s">
        <v>682</v>
      </c>
    </row>
    <row r="39" spans="1:18">
      <c r="B39" s="30"/>
    </row>
    <row r="40" spans="1:18">
      <c r="A40" s="1" t="s">
        <v>681</v>
      </c>
      <c r="B40" s="277"/>
    </row>
    <row r="41" spans="1:18" ht="13.5" thickBot="1">
      <c r="B41" s="276" t="s">
        <v>680</v>
      </c>
    </row>
    <row r="42" spans="1:18">
      <c r="A42" s="275" t="s">
        <v>679</v>
      </c>
      <c r="B42" s="274"/>
      <c r="C42" s="274"/>
      <c r="D42" s="273"/>
      <c r="E42" s="267"/>
      <c r="F42" s="267"/>
      <c r="G42" s="267"/>
      <c r="H42" s="267"/>
      <c r="I42" s="267"/>
      <c r="J42" s="267"/>
      <c r="K42" s="266"/>
      <c r="L42" s="266"/>
      <c r="M42" s="266"/>
      <c r="N42" s="266"/>
      <c r="O42" s="266"/>
      <c r="P42" s="266"/>
      <c r="Q42" s="266"/>
      <c r="R42" s="266"/>
    </row>
    <row r="43" spans="1:18">
      <c r="A43" s="272"/>
      <c r="B43" s="267"/>
      <c r="C43" s="267"/>
      <c r="D43" s="271"/>
      <c r="E43" s="267"/>
      <c r="F43" s="267"/>
      <c r="G43" s="267"/>
      <c r="H43" s="267"/>
      <c r="I43" s="267"/>
      <c r="J43" s="267"/>
      <c r="K43" s="266"/>
      <c r="L43" s="266"/>
      <c r="M43" s="266"/>
      <c r="N43" s="266"/>
      <c r="O43" s="266"/>
      <c r="P43" s="266"/>
      <c r="Q43" s="266"/>
      <c r="R43" s="266"/>
    </row>
    <row r="44" spans="1:18">
      <c r="A44" s="272" t="s">
        <v>678</v>
      </c>
      <c r="B44" s="267"/>
      <c r="C44" s="267"/>
      <c r="D44" s="271"/>
      <c r="E44" s="267"/>
      <c r="F44" s="267"/>
      <c r="G44" s="267"/>
      <c r="H44" s="267"/>
      <c r="I44" s="267"/>
      <c r="J44" s="267"/>
      <c r="K44" s="266"/>
      <c r="L44" s="266"/>
      <c r="M44" s="266"/>
      <c r="N44" s="266"/>
      <c r="O44" s="266"/>
      <c r="P44" s="266"/>
      <c r="Q44" s="266"/>
      <c r="R44" s="266"/>
    </row>
    <row r="45" spans="1:18">
      <c r="A45" s="272"/>
      <c r="B45" s="267" t="s">
        <v>677</v>
      </c>
      <c r="C45" s="267"/>
      <c r="D45" s="271"/>
      <c r="E45" s="267"/>
      <c r="F45" s="267"/>
      <c r="G45" s="267"/>
      <c r="H45" s="267"/>
      <c r="I45" s="267"/>
      <c r="J45" s="267"/>
      <c r="K45" s="266"/>
      <c r="L45" s="266"/>
      <c r="M45" s="266"/>
      <c r="N45" s="266"/>
      <c r="O45" s="266"/>
      <c r="P45" s="266"/>
      <c r="Q45" s="266"/>
      <c r="R45" s="266"/>
    </row>
    <row r="46" spans="1:18">
      <c r="A46" s="272" t="s">
        <v>676</v>
      </c>
      <c r="B46" s="267"/>
      <c r="C46" s="267"/>
      <c r="D46" s="271"/>
      <c r="E46" s="267"/>
      <c r="F46" s="267"/>
      <c r="G46" s="267"/>
      <c r="H46" s="267"/>
      <c r="I46" s="267"/>
      <c r="J46" s="267"/>
      <c r="K46" s="266"/>
      <c r="L46" s="266"/>
      <c r="M46" s="266"/>
      <c r="N46" s="266"/>
      <c r="O46" s="266"/>
      <c r="P46" s="266"/>
      <c r="Q46" s="266"/>
      <c r="R46" s="266"/>
    </row>
    <row r="47" spans="1:18">
      <c r="A47" s="272"/>
      <c r="B47" s="267" t="s">
        <v>675</v>
      </c>
      <c r="C47" s="267"/>
      <c r="D47" s="271"/>
      <c r="E47" s="267"/>
      <c r="F47" s="267"/>
      <c r="G47" s="267"/>
      <c r="H47" s="267"/>
      <c r="I47" s="267"/>
      <c r="J47" s="267"/>
      <c r="K47" s="266"/>
      <c r="L47" s="266"/>
      <c r="M47" s="266"/>
      <c r="N47" s="266"/>
      <c r="O47" s="266"/>
      <c r="P47" s="266"/>
      <c r="Q47" s="266"/>
      <c r="R47" s="266"/>
    </row>
    <row r="48" spans="1:18">
      <c r="A48" s="272" t="s">
        <v>674</v>
      </c>
      <c r="B48" s="267"/>
      <c r="C48" s="267"/>
      <c r="D48" s="271"/>
      <c r="E48" s="267"/>
      <c r="F48" s="267"/>
      <c r="G48" s="267"/>
      <c r="H48" s="267"/>
      <c r="I48" s="267"/>
      <c r="J48" s="267"/>
      <c r="K48" s="266"/>
      <c r="L48" s="266"/>
      <c r="M48" s="266"/>
      <c r="N48" s="266"/>
      <c r="O48" s="266"/>
      <c r="P48" s="266"/>
      <c r="Q48" s="266"/>
      <c r="R48" s="266"/>
    </row>
    <row r="49" spans="1:18" ht="13.5" thickBot="1">
      <c r="A49" s="270"/>
      <c r="B49" s="269" t="s">
        <v>673</v>
      </c>
      <c r="C49" s="269"/>
      <c r="D49" s="268"/>
      <c r="E49" s="267"/>
      <c r="F49" s="267"/>
      <c r="G49" s="267"/>
      <c r="H49" s="267"/>
      <c r="I49" s="267"/>
      <c r="J49" s="267"/>
      <c r="K49" s="266"/>
      <c r="L49" s="266"/>
      <c r="M49" s="266"/>
      <c r="N49" s="266"/>
      <c r="O49" s="266"/>
      <c r="P49" s="266"/>
      <c r="Q49" s="266"/>
      <c r="R49" s="266"/>
    </row>
    <row r="51" spans="1:18">
      <c r="A51" s="1" t="s">
        <v>672</v>
      </c>
    </row>
  </sheetData>
  <mergeCells count="11">
    <mergeCell ref="A2:D2"/>
    <mergeCell ref="A1:D1"/>
    <mergeCell ref="A12:D12"/>
    <mergeCell ref="A30:D30"/>
    <mergeCell ref="A26:D26"/>
    <mergeCell ref="A21:D21"/>
    <mergeCell ref="A16:D16"/>
    <mergeCell ref="A8:D8"/>
    <mergeCell ref="A10:D10"/>
    <mergeCell ref="A6:D6"/>
    <mergeCell ref="A4:D4"/>
  </mergeCells>
  <pageMargins left="0.7" right="0.7" top="0.75" bottom="0.75" header="0.3" footer="0.3"/>
  <pageSetup scale="95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I12" sqref="I12"/>
    </sheetView>
  </sheetViews>
  <sheetFormatPr baseColWidth="10" defaultRowHeight="15"/>
  <cols>
    <col min="2" max="2" width="51" customWidth="1"/>
    <col min="3" max="3" width="25.28515625" customWidth="1"/>
  </cols>
  <sheetData>
    <row r="1" spans="1:3" ht="15.75">
      <c r="A1" s="577" t="s">
        <v>586</v>
      </c>
      <c r="B1" s="577"/>
      <c r="C1" s="577"/>
    </row>
    <row r="2" spans="1:3" ht="23.25">
      <c r="A2" s="578" t="s">
        <v>96</v>
      </c>
      <c r="B2" s="578"/>
      <c r="C2" s="578"/>
    </row>
    <row r="3" spans="1:3" ht="15.75">
      <c r="A3" s="579" t="s">
        <v>585</v>
      </c>
      <c r="B3" s="579"/>
      <c r="C3" s="579"/>
    </row>
    <row r="4" spans="1:3" ht="23.25">
      <c r="A4" s="580" t="s">
        <v>584</v>
      </c>
      <c r="B4" s="580"/>
      <c r="C4" s="580"/>
    </row>
    <row r="5" spans="1:3" ht="23.25">
      <c r="A5" s="580" t="s">
        <v>583</v>
      </c>
      <c r="B5" s="580"/>
      <c r="C5" s="580"/>
    </row>
    <row r="6" spans="1:3" ht="23.25">
      <c r="A6" s="576" t="s">
        <v>287</v>
      </c>
      <c r="B6" s="576"/>
      <c r="C6" s="576"/>
    </row>
    <row r="8" spans="1:3" ht="20.25">
      <c r="A8" s="587" t="s">
        <v>268</v>
      </c>
      <c r="B8" s="587"/>
      <c r="C8" s="587"/>
    </row>
    <row r="9" spans="1:3">
      <c r="A9" s="588" t="s">
        <v>76</v>
      </c>
      <c r="B9" s="588" t="s">
        <v>61</v>
      </c>
      <c r="C9" s="588" t="s">
        <v>22</v>
      </c>
    </row>
    <row r="10" spans="1:3" ht="15.75" thickBot="1">
      <c r="A10" s="589"/>
      <c r="B10" s="589"/>
      <c r="C10" s="589"/>
    </row>
    <row r="11" spans="1:3" ht="15.75" thickBot="1">
      <c r="A11" s="590" t="s">
        <v>582</v>
      </c>
      <c r="B11" s="591"/>
      <c r="C11" s="592"/>
    </row>
    <row r="12" spans="1:3" ht="15.75">
      <c r="A12" s="233">
        <v>1</v>
      </c>
      <c r="B12" s="225" t="s">
        <v>581</v>
      </c>
      <c r="C12" s="232">
        <v>16</v>
      </c>
    </row>
    <row r="13" spans="1:3" ht="16.5" thickBot="1">
      <c r="A13" s="223">
        <v>2</v>
      </c>
      <c r="B13" s="222" t="s">
        <v>580</v>
      </c>
      <c r="C13" s="221">
        <v>13</v>
      </c>
    </row>
    <row r="14" spans="1:3" ht="16.5" thickBot="1">
      <c r="A14" s="234"/>
      <c r="B14" s="228"/>
      <c r="C14" s="227"/>
    </row>
    <row r="15" spans="1:3" ht="15.75" thickBot="1">
      <c r="A15" s="590" t="s">
        <v>579</v>
      </c>
      <c r="B15" s="591"/>
      <c r="C15" s="592"/>
    </row>
    <row r="16" spans="1:3" ht="15.75">
      <c r="A16" s="233">
        <v>1</v>
      </c>
      <c r="B16" s="225" t="s">
        <v>578</v>
      </c>
      <c r="C16" s="232">
        <v>16</v>
      </c>
    </row>
    <row r="17" spans="1:3" ht="15.75">
      <c r="A17" s="226">
        <v>2</v>
      </c>
      <c r="B17" s="231" t="s">
        <v>577</v>
      </c>
      <c r="C17" s="224">
        <v>16</v>
      </c>
    </row>
    <row r="18" spans="1:3" ht="15.75">
      <c r="A18" s="226">
        <v>3</v>
      </c>
      <c r="B18" s="231" t="s">
        <v>576</v>
      </c>
      <c r="C18" s="224">
        <v>15</v>
      </c>
    </row>
    <row r="19" spans="1:3" ht="16.5" thickBot="1">
      <c r="A19" s="223">
        <v>4</v>
      </c>
      <c r="B19" s="222" t="s">
        <v>575</v>
      </c>
      <c r="C19" s="221">
        <v>14</v>
      </c>
    </row>
    <row r="20" spans="1:3" ht="16.5" thickBot="1">
      <c r="A20" s="229"/>
      <c r="B20" s="228"/>
      <c r="C20" s="227"/>
    </row>
    <row r="21" spans="1:3" ht="15.75" thickBot="1">
      <c r="A21" s="581" t="s">
        <v>574</v>
      </c>
      <c r="B21" s="582"/>
      <c r="C21" s="583"/>
    </row>
    <row r="22" spans="1:3" ht="16.5" thickBot="1">
      <c r="A22" s="223">
        <v>1</v>
      </c>
      <c r="B22" s="230" t="s">
        <v>573</v>
      </c>
      <c r="C22" s="221">
        <v>15</v>
      </c>
    </row>
    <row r="23" spans="1:3" ht="16.5" thickBot="1">
      <c r="A23" s="229"/>
      <c r="B23" s="228"/>
      <c r="C23" s="227"/>
    </row>
    <row r="24" spans="1:3" ht="15.75" thickBot="1">
      <c r="A24" s="584" t="s">
        <v>572</v>
      </c>
      <c r="B24" s="585"/>
      <c r="C24" s="586"/>
    </row>
    <row r="25" spans="1:3" ht="15.75">
      <c r="A25" s="226">
        <v>1</v>
      </c>
      <c r="B25" s="225" t="s">
        <v>571</v>
      </c>
      <c r="C25" s="224">
        <v>16</v>
      </c>
    </row>
    <row r="26" spans="1:3" ht="16.5" thickBot="1">
      <c r="A26" s="223">
        <v>2</v>
      </c>
      <c r="B26" s="222" t="s">
        <v>570</v>
      </c>
      <c r="C26" s="221">
        <v>15</v>
      </c>
    </row>
    <row r="27" spans="1:3">
      <c r="A27" s="220"/>
    </row>
    <row r="29" spans="1:3">
      <c r="A29" s="219" t="s">
        <v>569</v>
      </c>
    </row>
    <row r="33" spans="1:2">
      <c r="A33" s="219" t="s">
        <v>566</v>
      </c>
    </row>
    <row r="34" spans="1:2">
      <c r="A34" s="219" t="s">
        <v>568</v>
      </c>
    </row>
    <row r="35" spans="1:2">
      <c r="A35" t="s">
        <v>567</v>
      </c>
    </row>
    <row r="38" spans="1:2">
      <c r="A38" s="219" t="s">
        <v>566</v>
      </c>
      <c r="B38" s="168"/>
    </row>
    <row r="39" spans="1:2">
      <c r="A39" s="218" t="s">
        <v>565</v>
      </c>
      <c r="B39" s="168"/>
    </row>
    <row r="40" spans="1:2">
      <c r="A40" t="s">
        <v>564</v>
      </c>
    </row>
  </sheetData>
  <mergeCells count="14">
    <mergeCell ref="A21:C21"/>
    <mergeCell ref="A24:C24"/>
    <mergeCell ref="A8:C8"/>
    <mergeCell ref="A9:A10"/>
    <mergeCell ref="B9:B10"/>
    <mergeCell ref="C9:C10"/>
    <mergeCell ref="A11:C11"/>
    <mergeCell ref="A15:C15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15" sqref="A15:D15"/>
    </sheetView>
  </sheetViews>
  <sheetFormatPr baseColWidth="10" defaultRowHeight="12.75"/>
  <cols>
    <col min="1" max="1" width="7.140625" style="27" customWidth="1"/>
    <col min="2" max="2" width="10.42578125" style="27" customWidth="1"/>
    <col min="3" max="3" width="37.42578125" style="27" customWidth="1"/>
    <col min="4" max="4" width="36" style="27" customWidth="1"/>
    <col min="5" max="16384" width="11.42578125" style="27"/>
  </cols>
  <sheetData>
    <row r="1" spans="1:14" ht="15.75">
      <c r="A1" s="354" t="s">
        <v>49</v>
      </c>
      <c r="B1" s="354"/>
      <c r="C1" s="354"/>
      <c r="D1" s="354"/>
    </row>
    <row r="2" spans="1:14" ht="15.75">
      <c r="A2" s="347" t="s">
        <v>65</v>
      </c>
      <c r="B2" s="347"/>
      <c r="C2" s="347"/>
      <c r="D2" s="347"/>
    </row>
    <row r="3" spans="1:14">
      <c r="A3" s="40"/>
      <c r="B3" s="40"/>
      <c r="C3" s="40"/>
      <c r="D3" s="40"/>
    </row>
    <row r="4" spans="1:14" ht="18">
      <c r="A4" s="355" t="s">
        <v>64</v>
      </c>
      <c r="B4" s="355"/>
      <c r="C4" s="355"/>
      <c r="D4" s="355"/>
    </row>
    <row r="5" spans="1:14">
      <c r="C5" s="39"/>
    </row>
    <row r="6" spans="1:14" ht="18">
      <c r="A6" s="355" t="s">
        <v>46</v>
      </c>
      <c r="B6" s="355"/>
      <c r="C6" s="355"/>
      <c r="D6" s="355"/>
    </row>
    <row r="7" spans="1:14">
      <c r="A7" s="479"/>
      <c r="B7" s="479"/>
      <c r="C7" s="479"/>
    </row>
    <row r="8" spans="1:14" ht="15.75">
      <c r="A8" s="356" t="s">
        <v>63</v>
      </c>
      <c r="B8" s="356"/>
      <c r="C8" s="356"/>
      <c r="D8" s="356"/>
    </row>
    <row r="9" spans="1:14" ht="15.75">
      <c r="A9" s="38"/>
      <c r="B9" s="38"/>
      <c r="C9" s="38"/>
      <c r="D9" s="38"/>
    </row>
    <row r="10" spans="1:14" ht="15.75">
      <c r="A10" s="37"/>
      <c r="B10" s="37"/>
      <c r="C10" s="37"/>
      <c r="D10" s="37"/>
    </row>
    <row r="11" spans="1:14" ht="15.75" customHeight="1">
      <c r="A11" s="595" t="s">
        <v>62</v>
      </c>
      <c r="B11" s="595"/>
      <c r="C11" s="595"/>
    </row>
    <row r="12" spans="1:14" ht="15">
      <c r="A12" s="36" t="s">
        <v>24</v>
      </c>
      <c r="B12" s="474" t="s">
        <v>61</v>
      </c>
      <c r="C12" s="475"/>
      <c r="D12" s="35" t="s">
        <v>60</v>
      </c>
    </row>
    <row r="13" spans="1:14" ht="15" customHeight="1">
      <c r="A13" s="34">
        <v>1</v>
      </c>
      <c r="B13" s="594" t="s">
        <v>59</v>
      </c>
      <c r="C13" s="594"/>
      <c r="D13" s="34" t="s">
        <v>58</v>
      </c>
    </row>
    <row r="14" spans="1:14" ht="14.25" customHeight="1">
      <c r="A14" s="33"/>
      <c r="B14" s="33"/>
      <c r="C14" s="33"/>
      <c r="D14" s="33"/>
    </row>
    <row r="15" spans="1:14" ht="25.5" customHeight="1">
      <c r="A15" s="596" t="s">
        <v>57</v>
      </c>
      <c r="B15" s="596"/>
      <c r="C15" s="596"/>
      <c r="D15" s="596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>
      <c r="A17" s="31" t="s">
        <v>56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3.5" customHeight="1">
      <c r="A18" s="31" t="s">
        <v>55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7.25" customHeight="1">
      <c r="A19" s="597" t="s">
        <v>54</v>
      </c>
      <c r="B19" s="597"/>
      <c r="C19" s="597"/>
      <c r="D19" s="597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>
      <c r="A20" s="29"/>
      <c r="B20" s="29"/>
      <c r="C20" s="29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3.5" thickBo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3.5" thickBot="1">
      <c r="A22" s="397" t="s">
        <v>53</v>
      </c>
      <c r="B22" s="398"/>
      <c r="C22" s="47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>
      <c r="A23" s="28" t="s">
        <v>52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>
      <c r="A24" s="28" t="s">
        <v>51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>
      <c r="A25" s="593" t="s">
        <v>50</v>
      </c>
      <c r="B25" s="593"/>
      <c r="C25" s="593"/>
      <c r="D25" s="593"/>
      <c r="E25" s="593"/>
      <c r="F25" s="28"/>
      <c r="G25" s="28"/>
      <c r="H25" s="28"/>
      <c r="I25" s="28"/>
      <c r="J25" s="28"/>
      <c r="K25" s="28"/>
      <c r="L25" s="28"/>
      <c r="M25" s="28"/>
      <c r="N25" s="28"/>
    </row>
  </sheetData>
  <mergeCells count="13">
    <mergeCell ref="A25:E25"/>
    <mergeCell ref="A1:D1"/>
    <mergeCell ref="A2:D2"/>
    <mergeCell ref="A4:D4"/>
    <mergeCell ref="A6:D6"/>
    <mergeCell ref="A7:C7"/>
    <mergeCell ref="B13:C13"/>
    <mergeCell ref="A8:D8"/>
    <mergeCell ref="B12:C12"/>
    <mergeCell ref="A11:C11"/>
    <mergeCell ref="A22:C22"/>
    <mergeCell ref="A15:D15"/>
    <mergeCell ref="A19:D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4"/>
  <sheetViews>
    <sheetView zoomScaleNormal="100" zoomScaleSheetLayoutView="70" workbookViewId="0">
      <selection activeCell="E9" sqref="E9"/>
    </sheetView>
  </sheetViews>
  <sheetFormatPr baseColWidth="10" defaultRowHeight="12.75"/>
  <cols>
    <col min="1" max="1" width="3.85546875" style="27" customWidth="1"/>
    <col min="2" max="2" width="7.5703125" style="27" customWidth="1"/>
    <col min="3" max="3" width="55" style="27" customWidth="1"/>
    <col min="4" max="4" width="18.28515625" style="27" customWidth="1"/>
    <col min="5" max="16384" width="11.42578125" style="27"/>
  </cols>
  <sheetData>
    <row r="1" spans="2:4" ht="26.25" customHeight="1">
      <c r="B1" s="355" t="s">
        <v>96</v>
      </c>
      <c r="C1" s="355"/>
      <c r="D1" s="355"/>
    </row>
    <row r="2" spans="2:4" ht="13.5" customHeight="1">
      <c r="B2" s="97"/>
      <c r="C2" s="97"/>
      <c r="D2" s="97"/>
    </row>
    <row r="3" spans="2:4" ht="17.25" hidden="1" customHeight="1">
      <c r="B3" s="359"/>
      <c r="C3" s="359"/>
      <c r="D3" s="359"/>
    </row>
    <row r="4" spans="2:4" ht="17.25" customHeight="1">
      <c r="B4" s="359" t="s">
        <v>379</v>
      </c>
      <c r="C4" s="359"/>
      <c r="D4" s="359"/>
    </row>
    <row r="5" spans="2:4" ht="17.25" customHeight="1">
      <c r="B5" s="359" t="s">
        <v>378</v>
      </c>
      <c r="C5" s="359"/>
      <c r="D5" s="359"/>
    </row>
    <row r="6" spans="2:4" ht="27" customHeight="1">
      <c r="B6" s="359" t="s">
        <v>377</v>
      </c>
      <c r="C6" s="359"/>
      <c r="D6" s="359"/>
    </row>
    <row r="7" spans="2:4" ht="28.5" customHeight="1">
      <c r="B7" s="359" t="s">
        <v>84</v>
      </c>
      <c r="C7" s="359"/>
      <c r="D7" s="359"/>
    </row>
    <row r="8" spans="2:4" ht="11.25" customHeight="1">
      <c r="B8" s="127"/>
      <c r="C8" s="127"/>
      <c r="D8" s="127"/>
    </row>
    <row r="9" spans="2:4" ht="17.25" customHeight="1">
      <c r="B9" s="348" t="s">
        <v>376</v>
      </c>
      <c r="C9" s="348"/>
      <c r="D9" s="348"/>
    </row>
    <row r="10" spans="2:4" ht="18" customHeight="1">
      <c r="B10" s="88"/>
      <c r="C10" s="88"/>
      <c r="D10" s="88"/>
    </row>
    <row r="11" spans="2:4" ht="18">
      <c r="B11" s="359" t="s">
        <v>375</v>
      </c>
      <c r="C11" s="359"/>
      <c r="D11" s="359"/>
    </row>
    <row r="12" spans="2:4" ht="17.25" customHeight="1">
      <c r="B12" s="127"/>
      <c r="C12" s="127"/>
      <c r="D12" s="127"/>
    </row>
    <row r="13" spans="2:4" ht="21.75" customHeight="1">
      <c r="B13" s="358" t="s">
        <v>374</v>
      </c>
      <c r="C13" s="358"/>
      <c r="D13" s="126"/>
    </row>
    <row r="14" spans="2:4" ht="21.75" customHeight="1">
      <c r="B14" s="146" t="s">
        <v>24</v>
      </c>
      <c r="C14" s="146" t="s">
        <v>61</v>
      </c>
      <c r="D14" s="146" t="s">
        <v>22</v>
      </c>
    </row>
    <row r="15" spans="2:4" ht="21.75" customHeight="1">
      <c r="B15" s="145">
        <v>1</v>
      </c>
      <c r="C15" s="144" t="s">
        <v>373</v>
      </c>
      <c r="D15" s="143">
        <v>18</v>
      </c>
    </row>
    <row r="16" spans="2:4" ht="21.75" customHeight="1">
      <c r="B16" s="127"/>
      <c r="C16" s="127"/>
      <c r="D16" s="127"/>
    </row>
    <row r="17" spans="2:4" ht="21.75" customHeight="1">
      <c r="B17" s="358" t="s">
        <v>372</v>
      </c>
      <c r="C17" s="358"/>
      <c r="D17" s="126"/>
    </row>
    <row r="18" spans="2:4" ht="21.75" customHeight="1">
      <c r="B18" s="146" t="s">
        <v>24</v>
      </c>
      <c r="C18" s="146" t="s">
        <v>61</v>
      </c>
      <c r="D18" s="146" t="s">
        <v>22</v>
      </c>
    </row>
    <row r="19" spans="2:4" ht="21.75" customHeight="1">
      <c r="B19" s="360" t="s">
        <v>41</v>
      </c>
      <c r="C19" s="361"/>
      <c r="D19" s="362"/>
    </row>
    <row r="20" spans="2:4" ht="21.75" customHeight="1">
      <c r="B20" s="88"/>
      <c r="C20" s="87"/>
      <c r="D20" s="86"/>
    </row>
    <row r="21" spans="2:4" ht="21.75" customHeight="1">
      <c r="B21" s="358" t="s">
        <v>371</v>
      </c>
      <c r="C21" s="358"/>
      <c r="D21" s="126"/>
    </row>
    <row r="22" spans="2:4" ht="21.75" customHeight="1">
      <c r="B22" s="146" t="s">
        <v>24</v>
      </c>
      <c r="C22" s="146" t="s">
        <v>61</v>
      </c>
      <c r="D22" s="146" t="s">
        <v>22</v>
      </c>
    </row>
    <row r="23" spans="2:4" ht="21.75" customHeight="1">
      <c r="B23" s="145">
        <v>1</v>
      </c>
      <c r="C23" s="144" t="s">
        <v>370</v>
      </c>
      <c r="D23" s="143">
        <v>18.5</v>
      </c>
    </row>
    <row r="24" spans="2:4" ht="21.75" customHeight="1">
      <c r="B24" s="88"/>
      <c r="C24" s="87"/>
      <c r="D24" s="86"/>
    </row>
    <row r="25" spans="2:4" ht="21.75" customHeight="1">
      <c r="B25" s="358" t="s">
        <v>369</v>
      </c>
      <c r="C25" s="358"/>
      <c r="D25" s="126"/>
    </row>
    <row r="26" spans="2:4" ht="21.75" customHeight="1">
      <c r="B26" s="146" t="s">
        <v>24</v>
      </c>
      <c r="C26" s="146" t="s">
        <v>61</v>
      </c>
      <c r="D26" s="146" t="s">
        <v>22</v>
      </c>
    </row>
    <row r="27" spans="2:4" ht="21.75" customHeight="1">
      <c r="B27" s="145">
        <v>1</v>
      </c>
      <c r="C27" s="144" t="s">
        <v>368</v>
      </c>
      <c r="D27" s="143">
        <v>18</v>
      </c>
    </row>
    <row r="28" spans="2:4" ht="21.75" customHeight="1">
      <c r="B28" s="145">
        <v>2</v>
      </c>
      <c r="C28" s="144" t="s">
        <v>367</v>
      </c>
      <c r="D28" s="143">
        <v>17.5</v>
      </c>
    </row>
    <row r="29" spans="2:4" ht="21.75" customHeight="1">
      <c r="B29" s="145">
        <v>3</v>
      </c>
      <c r="C29" s="144" t="s">
        <v>366</v>
      </c>
      <c r="D29" s="143">
        <v>17</v>
      </c>
    </row>
    <row r="30" spans="2:4" ht="21.75" customHeight="1">
      <c r="B30" s="145">
        <v>4</v>
      </c>
      <c r="C30" s="144" t="s">
        <v>365</v>
      </c>
      <c r="D30" s="143">
        <v>16</v>
      </c>
    </row>
    <row r="31" spans="2:4" ht="21.75" customHeight="1">
      <c r="B31" s="145">
        <v>5</v>
      </c>
      <c r="C31" s="144" t="s">
        <v>364</v>
      </c>
      <c r="D31" s="143">
        <v>15</v>
      </c>
    </row>
    <row r="32" spans="2:4" ht="21.75" customHeight="1">
      <c r="B32" s="88"/>
      <c r="C32" s="87"/>
      <c r="D32" s="86"/>
    </row>
    <row r="33" spans="2:4" ht="21.75" customHeight="1">
      <c r="B33" s="358" t="s">
        <v>363</v>
      </c>
      <c r="C33" s="358"/>
      <c r="D33" s="126"/>
    </row>
    <row r="34" spans="2:4" ht="21.75" customHeight="1">
      <c r="B34" s="146" t="s">
        <v>24</v>
      </c>
      <c r="C34" s="146" t="s">
        <v>61</v>
      </c>
      <c r="D34" s="146" t="s">
        <v>22</v>
      </c>
    </row>
    <row r="35" spans="2:4" ht="21.75" customHeight="1">
      <c r="B35" s="145">
        <v>1</v>
      </c>
      <c r="C35" s="148" t="s">
        <v>362</v>
      </c>
      <c r="D35" s="147">
        <v>18.5</v>
      </c>
    </row>
    <row r="36" spans="2:4" ht="21.75" customHeight="1">
      <c r="B36" s="145">
        <v>2</v>
      </c>
      <c r="C36" s="148" t="s">
        <v>361</v>
      </c>
      <c r="D36" s="147">
        <v>18</v>
      </c>
    </row>
    <row r="37" spans="2:4" ht="21.75" customHeight="1">
      <c r="B37" s="145">
        <v>3</v>
      </c>
      <c r="C37" s="148" t="s">
        <v>360</v>
      </c>
      <c r="D37" s="147">
        <v>17.5</v>
      </c>
    </row>
    <row r="38" spans="2:4" ht="21.75" customHeight="1">
      <c r="B38" s="88"/>
      <c r="C38" s="87"/>
      <c r="D38" s="86"/>
    </row>
    <row r="39" spans="2:4" ht="21.75" customHeight="1">
      <c r="B39" s="358" t="s">
        <v>359</v>
      </c>
      <c r="C39" s="358"/>
      <c r="D39" s="126"/>
    </row>
    <row r="40" spans="2:4" ht="21.75" customHeight="1">
      <c r="B40" s="146" t="s">
        <v>24</v>
      </c>
      <c r="C40" s="146" t="s">
        <v>61</v>
      </c>
      <c r="D40" s="146" t="s">
        <v>22</v>
      </c>
    </row>
    <row r="41" spans="2:4" ht="21.75" customHeight="1">
      <c r="B41" s="360" t="s">
        <v>41</v>
      </c>
      <c r="C41" s="361"/>
      <c r="D41" s="362"/>
    </row>
    <row r="42" spans="2:4" ht="21.75" customHeight="1">
      <c r="B42" s="88"/>
      <c r="C42" s="87"/>
      <c r="D42" s="86"/>
    </row>
    <row r="43" spans="2:4" ht="29.25" customHeight="1">
      <c r="B43" s="358" t="s">
        <v>358</v>
      </c>
      <c r="C43" s="358"/>
      <c r="D43" s="358"/>
    </row>
    <row r="44" spans="2:4" ht="21.75" customHeight="1">
      <c r="B44" s="146" t="s">
        <v>24</v>
      </c>
      <c r="C44" s="146" t="s">
        <v>61</v>
      </c>
      <c r="D44" s="146" t="s">
        <v>22</v>
      </c>
    </row>
    <row r="45" spans="2:4" ht="21.75" customHeight="1">
      <c r="B45" s="145">
        <v>1</v>
      </c>
      <c r="C45" s="144" t="s">
        <v>357</v>
      </c>
      <c r="D45" s="143">
        <v>18</v>
      </c>
    </row>
    <row r="46" spans="2:4" ht="21.75" customHeight="1">
      <c r="B46" s="145">
        <v>2</v>
      </c>
      <c r="C46" s="144" t="s">
        <v>356</v>
      </c>
      <c r="D46" s="143">
        <v>15.5</v>
      </c>
    </row>
    <row r="47" spans="2:4" ht="21.75" customHeight="1">
      <c r="B47" s="145">
        <v>3</v>
      </c>
      <c r="C47" s="144" t="s">
        <v>355</v>
      </c>
      <c r="D47" s="143">
        <v>15.5</v>
      </c>
    </row>
    <row r="48" spans="2:4" ht="21.75" customHeight="1">
      <c r="B48" s="145">
        <v>4</v>
      </c>
      <c r="C48" s="144" t="s">
        <v>354</v>
      </c>
      <c r="D48" s="143">
        <v>14.5</v>
      </c>
    </row>
    <row r="49" spans="2:4" ht="21.75" customHeight="1">
      <c r="B49" s="145">
        <v>5</v>
      </c>
      <c r="C49" s="144" t="s">
        <v>353</v>
      </c>
      <c r="D49" s="143">
        <v>14.5</v>
      </c>
    </row>
    <row r="50" spans="2:4" ht="21.75" customHeight="1">
      <c r="B50" s="145">
        <v>6</v>
      </c>
      <c r="C50" s="144" t="s">
        <v>352</v>
      </c>
      <c r="D50" s="143">
        <v>13.5</v>
      </c>
    </row>
    <row r="51" spans="2:4" ht="21.75" customHeight="1">
      <c r="B51" s="88"/>
      <c r="C51" s="87"/>
      <c r="D51" s="86"/>
    </row>
    <row r="52" spans="2:4" ht="21.75" customHeight="1">
      <c r="B52" s="358" t="s">
        <v>351</v>
      </c>
      <c r="C52" s="358"/>
      <c r="D52" s="358"/>
    </row>
    <row r="53" spans="2:4" ht="21.75" customHeight="1">
      <c r="B53" s="146" t="s">
        <v>24</v>
      </c>
      <c r="C53" s="146" t="s">
        <v>61</v>
      </c>
      <c r="D53" s="146" t="s">
        <v>22</v>
      </c>
    </row>
    <row r="54" spans="2:4" ht="21.75" customHeight="1">
      <c r="B54" s="145">
        <v>1</v>
      </c>
      <c r="C54" s="144" t="s">
        <v>350</v>
      </c>
      <c r="D54" s="143">
        <v>19</v>
      </c>
    </row>
    <row r="55" spans="2:4" ht="21.75" customHeight="1">
      <c r="B55" s="88"/>
      <c r="C55" s="87"/>
      <c r="D55" s="86"/>
    </row>
    <row r="56" spans="2:4" ht="21.75" customHeight="1">
      <c r="B56" s="358" t="s">
        <v>349</v>
      </c>
      <c r="C56" s="358"/>
      <c r="D56" s="358"/>
    </row>
    <row r="57" spans="2:4" ht="21.75" customHeight="1">
      <c r="B57" s="146" t="s">
        <v>24</v>
      </c>
      <c r="C57" s="146" t="s">
        <v>61</v>
      </c>
      <c r="D57" s="146" t="s">
        <v>22</v>
      </c>
    </row>
    <row r="58" spans="2:4" ht="21.75" customHeight="1">
      <c r="B58" s="145">
        <v>1</v>
      </c>
      <c r="C58" s="144" t="s">
        <v>348</v>
      </c>
      <c r="D58" s="143">
        <v>19</v>
      </c>
    </row>
    <row r="59" spans="2:4" ht="19.5" customHeight="1">
      <c r="B59" s="88"/>
      <c r="C59" s="87"/>
      <c r="D59" s="86"/>
    </row>
    <row r="60" spans="2:4" ht="19.5" customHeight="1">
      <c r="B60" s="88"/>
      <c r="C60" s="87"/>
      <c r="D60" s="86"/>
    </row>
    <row r="61" spans="2:4" ht="21.75" customHeight="1">
      <c r="B61" s="358" t="s">
        <v>347</v>
      </c>
      <c r="C61" s="358"/>
      <c r="D61" s="358"/>
    </row>
    <row r="62" spans="2:4" ht="21.75" customHeight="1">
      <c r="B62" s="146" t="s">
        <v>24</v>
      </c>
      <c r="C62" s="146" t="s">
        <v>61</v>
      </c>
      <c r="D62" s="146" t="s">
        <v>22</v>
      </c>
    </row>
    <row r="63" spans="2:4" ht="21.75" customHeight="1">
      <c r="B63" s="145">
        <v>1</v>
      </c>
      <c r="C63" s="144" t="s">
        <v>346</v>
      </c>
      <c r="D63" s="143">
        <v>17</v>
      </c>
    </row>
    <row r="64" spans="2:4" ht="21.75" customHeight="1">
      <c r="B64" s="145">
        <v>2</v>
      </c>
      <c r="C64" s="144" t="s">
        <v>345</v>
      </c>
      <c r="D64" s="143">
        <v>14.5</v>
      </c>
    </row>
    <row r="65" spans="2:4" ht="19.5" customHeight="1">
      <c r="B65" s="88"/>
      <c r="C65" s="87"/>
      <c r="D65" s="86"/>
    </row>
    <row r="66" spans="2:4" ht="21.75" customHeight="1">
      <c r="B66" s="358" t="s">
        <v>344</v>
      </c>
      <c r="C66" s="358"/>
      <c r="D66" s="358"/>
    </row>
    <row r="67" spans="2:4" ht="21.75" customHeight="1">
      <c r="B67" s="146" t="s">
        <v>24</v>
      </c>
      <c r="C67" s="146" t="s">
        <v>61</v>
      </c>
      <c r="D67" s="146" t="s">
        <v>22</v>
      </c>
    </row>
    <row r="68" spans="2:4" ht="21.75" customHeight="1">
      <c r="B68" s="145">
        <v>1</v>
      </c>
      <c r="C68" s="144" t="s">
        <v>343</v>
      </c>
      <c r="D68" s="143">
        <v>18</v>
      </c>
    </row>
    <row r="69" spans="2:4" ht="19.5" customHeight="1">
      <c r="B69" s="88"/>
      <c r="C69" s="87"/>
      <c r="D69" s="86"/>
    </row>
    <row r="70" spans="2:4" ht="19.5" customHeight="1">
      <c r="B70" s="88"/>
      <c r="C70" s="87"/>
      <c r="D70" s="86"/>
    </row>
    <row r="71" spans="2:4" ht="30.75" customHeight="1">
      <c r="B71" s="366" t="s">
        <v>342</v>
      </c>
      <c r="C71" s="366"/>
      <c r="D71" s="366"/>
    </row>
    <row r="72" spans="2:4" ht="9" customHeight="1">
      <c r="B72" s="142"/>
      <c r="C72" s="142"/>
      <c r="D72" s="81"/>
    </row>
    <row r="73" spans="2:4" ht="15" customHeight="1">
      <c r="B73" s="142" t="s">
        <v>341</v>
      </c>
      <c r="C73" s="81" t="s">
        <v>340</v>
      </c>
      <c r="D73" s="81"/>
    </row>
    <row r="74" spans="2:4" ht="15" customHeight="1">
      <c r="B74" s="82" t="s">
        <v>339</v>
      </c>
      <c r="C74" s="141">
        <v>43146</v>
      </c>
      <c r="D74" s="140"/>
    </row>
    <row r="75" spans="2:4" ht="15" customHeight="1">
      <c r="B75" s="82" t="s">
        <v>338</v>
      </c>
      <c r="C75" s="140" t="s">
        <v>337</v>
      </c>
      <c r="D75" s="140"/>
    </row>
    <row r="76" spans="2:4" ht="30" customHeight="1">
      <c r="B76" s="139" t="s">
        <v>336</v>
      </c>
      <c r="C76" s="364" t="s">
        <v>335</v>
      </c>
      <c r="D76" s="364"/>
    </row>
    <row r="77" spans="2:4" ht="15" customHeight="1">
      <c r="B77" s="365"/>
      <c r="C77" s="365"/>
      <c r="D77" s="365"/>
    </row>
    <row r="78" spans="2:4" ht="15" customHeight="1">
      <c r="B78" s="363"/>
      <c r="C78" s="363"/>
      <c r="D78" s="363"/>
    </row>
    <row r="79" spans="2:4" ht="15" customHeight="1">
      <c r="B79" s="82" t="s">
        <v>334</v>
      </c>
      <c r="C79" s="82"/>
      <c r="D79" s="81"/>
    </row>
    <row r="80" spans="2:4" ht="15" customHeight="1">
      <c r="B80" s="81"/>
      <c r="C80" s="81"/>
      <c r="D80" s="81"/>
    </row>
    <row r="81" ht="12" customHeight="1"/>
    <row r="82" ht="17.25" customHeight="1"/>
    <row r="83" ht="12.6" customHeight="1"/>
    <row r="84" ht="12.6" customHeight="1"/>
  </sheetData>
  <mergeCells count="25">
    <mergeCell ref="B7:D7"/>
    <mergeCell ref="B9:D9"/>
    <mergeCell ref="B21:C21"/>
    <mergeCell ref="B25:C25"/>
    <mergeCell ref="B1:D1"/>
    <mergeCell ref="B3:D3"/>
    <mergeCell ref="B4:D4"/>
    <mergeCell ref="B5:D5"/>
    <mergeCell ref="B6:D6"/>
    <mergeCell ref="B17:C17"/>
    <mergeCell ref="B56:D56"/>
    <mergeCell ref="B78:D78"/>
    <mergeCell ref="C76:D76"/>
    <mergeCell ref="B77:D77"/>
    <mergeCell ref="B71:D71"/>
    <mergeCell ref="B61:D61"/>
    <mergeCell ref="B66:D66"/>
    <mergeCell ref="B33:C33"/>
    <mergeCell ref="B11:D11"/>
    <mergeCell ref="B13:C13"/>
    <mergeCell ref="B52:D52"/>
    <mergeCell ref="B19:D19"/>
    <mergeCell ref="B43:D43"/>
    <mergeCell ref="B41:D41"/>
    <mergeCell ref="B39:C39"/>
  </mergeCells>
  <conditionalFormatting sqref="D77:D85 D72:D75">
    <cfRule type="cellIs" dxfId="37" priority="39" stopIfTrue="1" operator="equal">
      <formula>#REF!</formula>
    </cfRule>
  </conditionalFormatting>
  <conditionalFormatting sqref="D86 D100 D109 D120 D130 D137 D144 D151">
    <cfRule type="cellIs" dxfId="36" priority="37" stopIfTrue="1" operator="equal">
      <formula>#REF!</formula>
    </cfRule>
  </conditionalFormatting>
  <conditionalFormatting sqref="C152:C156">
    <cfRule type="cellIs" dxfId="35" priority="38" stopIfTrue="1" operator="equal">
      <formula>#REF!</formula>
    </cfRule>
  </conditionalFormatting>
  <conditionalFormatting sqref="D90:D99">
    <cfRule type="cellIs" dxfId="34" priority="36" stopIfTrue="1" operator="equal">
      <formula>#REF!</formula>
    </cfRule>
  </conditionalFormatting>
  <conditionalFormatting sqref="D104:D108">
    <cfRule type="cellIs" dxfId="33" priority="35" stopIfTrue="1" operator="equal">
      <formula>#REF!</formula>
    </cfRule>
  </conditionalFormatting>
  <conditionalFormatting sqref="D113:D119">
    <cfRule type="cellIs" dxfId="32" priority="34" stopIfTrue="1" operator="equal">
      <formula>#REF!</formula>
    </cfRule>
  </conditionalFormatting>
  <conditionalFormatting sqref="D124:D129">
    <cfRule type="cellIs" dxfId="31" priority="33" stopIfTrue="1" operator="equal">
      <formula>#REF!</formula>
    </cfRule>
  </conditionalFormatting>
  <conditionalFormatting sqref="D134:D136">
    <cfRule type="cellIs" dxfId="30" priority="32" stopIfTrue="1" operator="equal">
      <formula>#REF!</formula>
    </cfRule>
  </conditionalFormatting>
  <conditionalFormatting sqref="D141:D143">
    <cfRule type="cellIs" dxfId="29" priority="31" stopIfTrue="1" operator="equal">
      <formula>#REF!</formula>
    </cfRule>
  </conditionalFormatting>
  <conditionalFormatting sqref="D148:D150">
    <cfRule type="cellIs" dxfId="28" priority="30" stopIfTrue="1" operator="equal">
      <formula>#REF!</formula>
    </cfRule>
  </conditionalFormatting>
  <conditionalFormatting sqref="C158">
    <cfRule type="cellIs" dxfId="27" priority="29" stopIfTrue="1" operator="equal">
      <formula>#REF!</formula>
    </cfRule>
  </conditionalFormatting>
  <conditionalFormatting sqref="C160">
    <cfRule type="cellIs" dxfId="26" priority="28" stopIfTrue="1" operator="equal">
      <formula>#REF!</formula>
    </cfRule>
  </conditionalFormatting>
  <conditionalFormatting sqref="D15">
    <cfRule type="cellIs" dxfId="25" priority="19" stopIfTrue="1" operator="equal">
      <formula>"NO APTO"</formula>
    </cfRule>
    <cfRule type="cellIs" dxfId="24" priority="20" stopIfTrue="1" operator="notEqual">
      <formula>"APTO"</formula>
    </cfRule>
  </conditionalFormatting>
  <conditionalFormatting sqref="C23">
    <cfRule type="cellIs" dxfId="23" priority="27" stopIfTrue="1" operator="equal">
      <formula>#REF!</formula>
    </cfRule>
  </conditionalFormatting>
  <conditionalFormatting sqref="D23">
    <cfRule type="cellIs" dxfId="22" priority="25" stopIfTrue="1" operator="equal">
      <formula>"NO APTO"</formula>
    </cfRule>
    <cfRule type="cellIs" dxfId="21" priority="26" stopIfTrue="1" operator="notEqual">
      <formula>"APTO"</formula>
    </cfRule>
  </conditionalFormatting>
  <conditionalFormatting sqref="D45:D50">
    <cfRule type="cellIs" dxfId="20" priority="22" stopIfTrue="1" operator="equal">
      <formula>"NO APTO"</formula>
    </cfRule>
    <cfRule type="cellIs" dxfId="19" priority="23" stopIfTrue="1" operator="notEqual">
      <formula>"APTO"</formula>
    </cfRule>
  </conditionalFormatting>
  <conditionalFormatting sqref="C45:C50">
    <cfRule type="cellIs" dxfId="18" priority="24" stopIfTrue="1" operator="equal">
      <formula>#REF!</formula>
    </cfRule>
  </conditionalFormatting>
  <conditionalFormatting sqref="C15">
    <cfRule type="cellIs" dxfId="17" priority="21" stopIfTrue="1" operator="equal">
      <formula>#REF!</formula>
    </cfRule>
  </conditionalFormatting>
  <conditionalFormatting sqref="D27:D31">
    <cfRule type="cellIs" dxfId="16" priority="16" stopIfTrue="1" operator="equal">
      <formula>"NO APTO"</formula>
    </cfRule>
    <cfRule type="cellIs" dxfId="15" priority="17" stopIfTrue="1" operator="notEqual">
      <formula>"APTO"</formula>
    </cfRule>
  </conditionalFormatting>
  <conditionalFormatting sqref="C27:C31">
    <cfRule type="cellIs" dxfId="14" priority="18" stopIfTrue="1" operator="equal">
      <formula>#REF!</formula>
    </cfRule>
  </conditionalFormatting>
  <conditionalFormatting sqref="C54">
    <cfRule type="cellIs" dxfId="13" priority="15" stopIfTrue="1" operator="equal">
      <formula>#REF!</formula>
    </cfRule>
  </conditionalFormatting>
  <conditionalFormatting sqref="D54">
    <cfRule type="cellIs" dxfId="12" priority="13" stopIfTrue="1" operator="equal">
      <formula>"NO APTO"</formula>
    </cfRule>
    <cfRule type="cellIs" dxfId="11" priority="14" stopIfTrue="1" operator="notEqual">
      <formula>"APTO"</formula>
    </cfRule>
  </conditionalFormatting>
  <conditionalFormatting sqref="C58">
    <cfRule type="cellIs" dxfId="10" priority="12" stopIfTrue="1" operator="equal">
      <formula>#REF!</formula>
    </cfRule>
  </conditionalFormatting>
  <conditionalFormatting sqref="D58">
    <cfRule type="cellIs" dxfId="9" priority="10" stopIfTrue="1" operator="equal">
      <formula>"NO APTO"</formula>
    </cfRule>
    <cfRule type="cellIs" dxfId="8" priority="11" stopIfTrue="1" operator="notEqual">
      <formula>"APTO"</formula>
    </cfRule>
  </conditionalFormatting>
  <conditionalFormatting sqref="C35:C37">
    <cfRule type="cellIs" dxfId="7" priority="9" stopIfTrue="1" operator="equal">
      <formula>#REF!</formula>
    </cfRule>
  </conditionalFormatting>
  <conditionalFormatting sqref="D35:D37">
    <cfRule type="cellIs" dxfId="6" priority="7" stopIfTrue="1" operator="lessThanOrEqual">
      <formula>10</formula>
    </cfRule>
    <cfRule type="cellIs" priority="8" stopIfTrue="1" operator="greaterThanOrEqual">
      <formula>11</formula>
    </cfRule>
  </conditionalFormatting>
  <conditionalFormatting sqref="C68">
    <cfRule type="cellIs" dxfId="5" priority="3" stopIfTrue="1" operator="equal">
      <formula>#REF!</formula>
    </cfRule>
  </conditionalFormatting>
  <conditionalFormatting sqref="D68">
    <cfRule type="cellIs" dxfId="4" priority="1" stopIfTrue="1" operator="equal">
      <formula>"NO APTO"</formula>
    </cfRule>
    <cfRule type="cellIs" dxfId="3" priority="2" stopIfTrue="1" operator="notEqual">
      <formula>"APTO"</formula>
    </cfRule>
  </conditionalFormatting>
  <conditionalFormatting sqref="C63:C64">
    <cfRule type="cellIs" dxfId="2" priority="6" stopIfTrue="1" operator="equal">
      <formula>#REF!</formula>
    </cfRule>
  </conditionalFormatting>
  <conditionalFormatting sqref="D63:D64">
    <cfRule type="cellIs" dxfId="1" priority="4" stopIfTrue="1" operator="equal">
      <formula>"NO APTO"</formula>
    </cfRule>
    <cfRule type="cellIs" dxfId="0" priority="5" stopIfTrue="1" operator="notEqual">
      <formula>"APTO"</formula>
    </cfRule>
  </conditionalFormatting>
  <pageMargins left="0.7" right="0.7" top="0.75" bottom="0.75" header="0.3" footer="0.3"/>
  <pageSetup paperSize="9" fitToHeight="0" orientation="portrait" r:id="rId1"/>
  <headerFooter alignWithMargins="0">
    <oddFooter>&amp;C&amp;P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topLeftCell="A13" zoomScaleNormal="100" workbookViewId="0">
      <selection activeCell="M25" sqref="M25"/>
    </sheetView>
  </sheetViews>
  <sheetFormatPr baseColWidth="10" defaultRowHeight="15"/>
  <cols>
    <col min="1" max="1" width="7" customWidth="1"/>
    <col min="5" max="5" width="27.85546875" customWidth="1"/>
    <col min="6" max="6" width="13.85546875" hidden="1" customWidth="1"/>
    <col min="7" max="7" width="14" hidden="1" customWidth="1"/>
    <col min="8" max="8" width="15" hidden="1" customWidth="1"/>
    <col min="10" max="10" width="14.5703125" customWidth="1"/>
  </cols>
  <sheetData>
    <row r="2" spans="1:10" ht="15.75">
      <c r="A2" s="367" t="s">
        <v>660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75">
      <c r="A4" s="367" t="s">
        <v>659</v>
      </c>
      <c r="B4" s="367"/>
      <c r="C4" s="367"/>
      <c r="D4" s="367"/>
      <c r="E4" s="367"/>
      <c r="F4" s="367"/>
      <c r="G4" s="367"/>
      <c r="H4" s="367"/>
      <c r="I4" s="367"/>
      <c r="J4" s="367"/>
    </row>
    <row r="5" spans="1:10" ht="20.25" customHeight="1">
      <c r="A5" s="367" t="s">
        <v>658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ht="5.25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5.75">
      <c r="A7" s="367" t="s">
        <v>657</v>
      </c>
      <c r="B7" s="367"/>
      <c r="C7" s="367"/>
      <c r="D7" s="367"/>
      <c r="E7" s="367"/>
      <c r="F7" s="367"/>
      <c r="G7" s="367"/>
      <c r="H7" s="367"/>
      <c r="I7" s="367"/>
      <c r="J7" s="367"/>
    </row>
    <row r="8" spans="1:10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9.5" customHeight="1">
      <c r="A9" s="368" t="s">
        <v>24</v>
      </c>
      <c r="B9" s="368" t="s">
        <v>61</v>
      </c>
      <c r="C9" s="368"/>
      <c r="D9" s="368"/>
      <c r="E9" s="368"/>
      <c r="F9" s="385" t="s">
        <v>22</v>
      </c>
      <c r="G9" s="386"/>
      <c r="H9" s="387"/>
      <c r="I9" s="368" t="s">
        <v>656</v>
      </c>
      <c r="J9" s="368"/>
    </row>
    <row r="10" spans="1:10" ht="2.25" customHeight="1">
      <c r="A10" s="368"/>
      <c r="B10" s="368"/>
      <c r="C10" s="368"/>
      <c r="D10" s="368"/>
      <c r="E10" s="368"/>
      <c r="F10" s="249" t="s">
        <v>1</v>
      </c>
      <c r="G10" s="235" t="s">
        <v>5</v>
      </c>
      <c r="H10" s="235" t="s">
        <v>655</v>
      </c>
      <c r="I10" s="368"/>
      <c r="J10" s="368"/>
    </row>
    <row r="11" spans="1:10" ht="18.75" customHeight="1">
      <c r="A11" s="235"/>
      <c r="B11" s="372" t="s">
        <v>654</v>
      </c>
      <c r="C11" s="372"/>
      <c r="D11" s="372"/>
      <c r="E11" s="372"/>
      <c r="F11" s="171"/>
      <c r="G11" s="171"/>
      <c r="H11" s="171"/>
      <c r="I11" s="373" t="s">
        <v>653</v>
      </c>
      <c r="J11" s="374"/>
    </row>
    <row r="12" spans="1:10" ht="23.1" customHeight="1">
      <c r="A12" s="235">
        <v>1</v>
      </c>
      <c r="B12" s="369" t="s">
        <v>652</v>
      </c>
      <c r="C12" s="369"/>
      <c r="D12" s="369"/>
      <c r="E12" s="369"/>
      <c r="F12" s="248">
        <v>13</v>
      </c>
      <c r="G12" s="248">
        <v>15</v>
      </c>
      <c r="H12" s="248">
        <v>15</v>
      </c>
      <c r="I12" s="370">
        <f>(F12+G12+H12)/3</f>
        <v>14.333333333333334</v>
      </c>
      <c r="J12" s="371"/>
    </row>
    <row r="13" spans="1:10" ht="23.1" customHeight="1">
      <c r="A13" s="235">
        <v>2</v>
      </c>
      <c r="B13" s="369" t="s">
        <v>651</v>
      </c>
      <c r="C13" s="369"/>
      <c r="D13" s="369"/>
      <c r="E13" s="369"/>
      <c r="F13" s="248">
        <v>15</v>
      </c>
      <c r="G13" s="248">
        <v>17</v>
      </c>
      <c r="H13" s="248">
        <v>16</v>
      </c>
      <c r="I13" s="370">
        <f>(F13+G13+H13)/3</f>
        <v>16</v>
      </c>
      <c r="J13" s="371"/>
    </row>
    <row r="14" spans="1:10" ht="23.1" customHeight="1">
      <c r="A14" s="235">
        <v>3</v>
      </c>
      <c r="B14" s="369" t="s">
        <v>650</v>
      </c>
      <c r="C14" s="369"/>
      <c r="D14" s="369"/>
      <c r="E14" s="369"/>
      <c r="F14" s="248">
        <v>15</v>
      </c>
      <c r="G14" s="248">
        <v>14</v>
      </c>
      <c r="H14" s="248">
        <v>15</v>
      </c>
      <c r="I14" s="370">
        <f>(F14+G14+H14)/3</f>
        <v>14.666666666666666</v>
      </c>
      <c r="J14" s="371"/>
    </row>
    <row r="15" spans="1:10" ht="18" customHeight="1">
      <c r="A15" s="235"/>
      <c r="B15" s="378" t="s">
        <v>649</v>
      </c>
      <c r="C15" s="379"/>
      <c r="D15" s="379"/>
      <c r="E15" s="380"/>
      <c r="F15" s="248"/>
      <c r="G15" s="248"/>
      <c r="H15" s="248"/>
      <c r="I15" s="381" t="s">
        <v>648</v>
      </c>
      <c r="J15" s="382"/>
    </row>
    <row r="16" spans="1:10" ht="23.1" customHeight="1">
      <c r="A16" s="235">
        <v>1</v>
      </c>
      <c r="B16" s="375" t="s">
        <v>647</v>
      </c>
      <c r="C16" s="376"/>
      <c r="D16" s="376"/>
      <c r="E16" s="377"/>
      <c r="F16" s="248">
        <v>18</v>
      </c>
      <c r="G16" s="248">
        <v>18</v>
      </c>
      <c r="H16" s="248">
        <v>18</v>
      </c>
      <c r="I16" s="370">
        <f t="shared" ref="I16:I21" si="0">(F16+G16+H16)/3</f>
        <v>18</v>
      </c>
      <c r="J16" s="371"/>
    </row>
    <row r="17" spans="1:10" ht="23.1" customHeight="1">
      <c r="A17" s="235">
        <v>2</v>
      </c>
      <c r="B17" s="375" t="s">
        <v>646</v>
      </c>
      <c r="C17" s="376"/>
      <c r="D17" s="376"/>
      <c r="E17" s="377"/>
      <c r="F17" s="248">
        <v>15</v>
      </c>
      <c r="G17" s="248">
        <v>16</v>
      </c>
      <c r="H17" s="248">
        <v>15</v>
      </c>
      <c r="I17" s="370">
        <f t="shared" si="0"/>
        <v>15.333333333333334</v>
      </c>
      <c r="J17" s="371"/>
    </row>
    <row r="18" spans="1:10" ht="23.1" customHeight="1">
      <c r="A18" s="235">
        <v>3</v>
      </c>
      <c r="B18" s="375" t="s">
        <v>645</v>
      </c>
      <c r="C18" s="376"/>
      <c r="D18" s="376"/>
      <c r="E18" s="377"/>
      <c r="F18" s="248">
        <v>13</v>
      </c>
      <c r="G18" s="248">
        <v>15</v>
      </c>
      <c r="H18" s="248">
        <v>16</v>
      </c>
      <c r="I18" s="370">
        <f t="shared" si="0"/>
        <v>14.666666666666666</v>
      </c>
      <c r="J18" s="371"/>
    </row>
    <row r="19" spans="1:10" ht="23.1" customHeight="1">
      <c r="A19" s="235">
        <v>4</v>
      </c>
      <c r="B19" s="375" t="s">
        <v>644</v>
      </c>
      <c r="C19" s="376"/>
      <c r="D19" s="376"/>
      <c r="E19" s="377"/>
      <c r="F19" s="248">
        <v>14</v>
      </c>
      <c r="G19" s="248">
        <v>15</v>
      </c>
      <c r="H19" s="248">
        <v>16</v>
      </c>
      <c r="I19" s="370">
        <f t="shared" si="0"/>
        <v>15</v>
      </c>
      <c r="J19" s="371"/>
    </row>
    <row r="20" spans="1:10" ht="23.1" customHeight="1">
      <c r="A20" s="235">
        <v>5</v>
      </c>
      <c r="B20" s="375" t="s">
        <v>643</v>
      </c>
      <c r="C20" s="376"/>
      <c r="D20" s="376"/>
      <c r="E20" s="377"/>
      <c r="F20" s="248">
        <v>15</v>
      </c>
      <c r="G20" s="248">
        <v>16</v>
      </c>
      <c r="H20" s="248">
        <v>16</v>
      </c>
      <c r="I20" s="370">
        <f t="shared" si="0"/>
        <v>15.666666666666666</v>
      </c>
      <c r="J20" s="371"/>
    </row>
    <row r="21" spans="1:10" ht="23.1" customHeight="1">
      <c r="A21" s="235">
        <v>6</v>
      </c>
      <c r="B21" s="375" t="s">
        <v>642</v>
      </c>
      <c r="C21" s="376"/>
      <c r="D21" s="376"/>
      <c r="E21" s="377"/>
      <c r="F21" s="248">
        <v>18</v>
      </c>
      <c r="G21" s="248">
        <v>17</v>
      </c>
      <c r="H21" s="248">
        <v>18</v>
      </c>
      <c r="I21" s="370">
        <f t="shared" si="0"/>
        <v>17.666666666666668</v>
      </c>
      <c r="J21" s="371"/>
    </row>
    <row r="22" spans="1:10" ht="16.5" customHeight="1">
      <c r="A22" s="235"/>
      <c r="B22" s="378" t="s">
        <v>641</v>
      </c>
      <c r="C22" s="379"/>
      <c r="D22" s="379"/>
      <c r="E22" s="380"/>
      <c r="F22" s="171"/>
      <c r="G22" s="171"/>
      <c r="H22" s="171"/>
      <c r="I22" s="381" t="s">
        <v>640</v>
      </c>
      <c r="J22" s="382"/>
    </row>
    <row r="23" spans="1:10" ht="23.1" customHeight="1">
      <c r="A23" s="235">
        <v>1</v>
      </c>
      <c r="B23" s="375" t="s">
        <v>639</v>
      </c>
      <c r="C23" s="376"/>
      <c r="D23" s="376"/>
      <c r="E23" s="377"/>
      <c r="F23" s="248">
        <v>14</v>
      </c>
      <c r="G23" s="248">
        <v>16</v>
      </c>
      <c r="H23" s="248">
        <v>15</v>
      </c>
      <c r="I23" s="370">
        <f>(F23+G23+H23)/3</f>
        <v>15</v>
      </c>
      <c r="J23" s="371"/>
    </row>
    <row r="24" spans="1:10" ht="23.1" customHeight="1">
      <c r="A24" s="235">
        <v>2</v>
      </c>
      <c r="B24" s="375" t="s">
        <v>638</v>
      </c>
      <c r="C24" s="376"/>
      <c r="D24" s="376"/>
      <c r="E24" s="377"/>
      <c r="F24" s="248">
        <v>16</v>
      </c>
      <c r="G24" s="248">
        <v>17</v>
      </c>
      <c r="H24" s="248">
        <v>17</v>
      </c>
      <c r="I24" s="370">
        <f>(F24+G24+H24)/3</f>
        <v>16.666666666666668</v>
      </c>
      <c r="J24" s="371"/>
    </row>
    <row r="25" spans="1:10" ht="23.1" customHeight="1">
      <c r="A25" s="235">
        <v>3</v>
      </c>
      <c r="B25" s="375" t="s">
        <v>873</v>
      </c>
      <c r="C25" s="376"/>
      <c r="D25" s="376"/>
      <c r="E25" s="377"/>
      <c r="F25" s="248">
        <v>16</v>
      </c>
      <c r="G25" s="248">
        <v>18</v>
      </c>
      <c r="H25" s="248">
        <v>17</v>
      </c>
      <c r="I25" s="370">
        <f>(F25+G25+H25)/3</f>
        <v>17</v>
      </c>
      <c r="J25" s="371"/>
    </row>
    <row r="26" spans="1:10" ht="23.1" customHeight="1">
      <c r="A26" s="235">
        <v>4</v>
      </c>
      <c r="B26" s="375" t="s">
        <v>637</v>
      </c>
      <c r="C26" s="376"/>
      <c r="D26" s="376"/>
      <c r="E26" s="377"/>
      <c r="F26" s="248">
        <v>15</v>
      </c>
      <c r="G26" s="248">
        <v>16</v>
      </c>
      <c r="H26" s="248">
        <v>17</v>
      </c>
      <c r="I26" s="370">
        <f>(F26+G26+H26)/3</f>
        <v>16</v>
      </c>
      <c r="J26" s="371"/>
    </row>
    <row r="27" spans="1:10" ht="23.1" customHeight="1">
      <c r="A27" s="235">
        <v>5</v>
      </c>
      <c r="B27" s="375" t="s">
        <v>636</v>
      </c>
      <c r="C27" s="376"/>
      <c r="D27" s="376"/>
      <c r="E27" s="377"/>
      <c r="F27" s="248">
        <v>16</v>
      </c>
      <c r="G27" s="248">
        <v>16</v>
      </c>
      <c r="H27" s="248">
        <v>16</v>
      </c>
      <c r="I27" s="370">
        <f>(F27+G27+H27)/3</f>
        <v>16</v>
      </c>
      <c r="J27" s="371"/>
    </row>
    <row r="28" spans="1:10" ht="23.1" customHeight="1">
      <c r="A28" s="235">
        <v>6</v>
      </c>
      <c r="B28" s="375" t="s">
        <v>635</v>
      </c>
      <c r="C28" s="376"/>
      <c r="D28" s="376"/>
      <c r="E28" s="377"/>
      <c r="F28" s="248">
        <v>14</v>
      </c>
      <c r="G28" s="248">
        <v>16</v>
      </c>
      <c r="H28" s="248">
        <v>17</v>
      </c>
      <c r="I28" s="370">
        <f>(F28+G28+H28)/3</f>
        <v>15.666666666666666</v>
      </c>
      <c r="J28" s="371"/>
    </row>
    <row r="29" spans="1:10" ht="23.1" customHeight="1">
      <c r="A29" s="235">
        <v>7</v>
      </c>
      <c r="B29" s="375" t="s">
        <v>634</v>
      </c>
      <c r="C29" s="376"/>
      <c r="D29" s="376"/>
      <c r="E29" s="377"/>
      <c r="F29" s="248">
        <v>18</v>
      </c>
      <c r="G29" s="248">
        <v>18</v>
      </c>
      <c r="H29" s="248">
        <v>17</v>
      </c>
      <c r="I29" s="370">
        <f>(F29+G29+H29)/3</f>
        <v>17.666666666666668</v>
      </c>
      <c r="J29" s="371"/>
    </row>
    <row r="30" spans="1:10" ht="23.1" customHeight="1">
      <c r="A30" s="235">
        <v>8</v>
      </c>
      <c r="B30" s="375" t="s">
        <v>633</v>
      </c>
      <c r="C30" s="376"/>
      <c r="D30" s="376"/>
      <c r="E30" s="377"/>
      <c r="F30" s="248">
        <v>16</v>
      </c>
      <c r="G30" s="248">
        <v>16</v>
      </c>
      <c r="H30" s="248">
        <v>16</v>
      </c>
      <c r="I30" s="370">
        <f>(F30+G30+H30)/3</f>
        <v>16</v>
      </c>
      <c r="J30" s="371"/>
    </row>
    <row r="31" spans="1:10" ht="18.75" customHeight="1">
      <c r="A31" s="235"/>
      <c r="B31" s="372" t="s">
        <v>632</v>
      </c>
      <c r="C31" s="372"/>
      <c r="D31" s="372"/>
      <c r="E31" s="372"/>
      <c r="F31" s="171"/>
      <c r="G31" s="171"/>
      <c r="H31" s="171"/>
      <c r="I31" s="381" t="s">
        <v>631</v>
      </c>
      <c r="J31" s="382"/>
    </row>
    <row r="32" spans="1:10" ht="23.1" customHeight="1">
      <c r="A32" s="235">
        <v>1</v>
      </c>
      <c r="B32" s="369" t="s">
        <v>630</v>
      </c>
      <c r="C32" s="369"/>
      <c r="D32" s="369"/>
      <c r="E32" s="369"/>
      <c r="F32" s="248">
        <v>15</v>
      </c>
      <c r="G32" s="248">
        <v>17</v>
      </c>
      <c r="H32" s="248">
        <v>17</v>
      </c>
      <c r="I32" s="370">
        <f t="shared" ref="I32:I40" si="1">(F32+G32+H32)/3</f>
        <v>16.333333333333332</v>
      </c>
      <c r="J32" s="371"/>
    </row>
    <row r="33" spans="1:10" ht="23.1" customHeight="1">
      <c r="A33" s="235">
        <v>2</v>
      </c>
      <c r="B33" s="369" t="s">
        <v>629</v>
      </c>
      <c r="C33" s="369"/>
      <c r="D33" s="369"/>
      <c r="E33" s="369"/>
      <c r="F33" s="248">
        <v>15</v>
      </c>
      <c r="G33" s="248">
        <v>16</v>
      </c>
      <c r="H33" s="248">
        <v>17</v>
      </c>
      <c r="I33" s="370">
        <f t="shared" si="1"/>
        <v>16</v>
      </c>
      <c r="J33" s="371"/>
    </row>
    <row r="34" spans="1:10" ht="23.1" customHeight="1">
      <c r="A34" s="235">
        <v>3</v>
      </c>
      <c r="B34" s="369" t="s">
        <v>628</v>
      </c>
      <c r="C34" s="369"/>
      <c r="D34" s="369"/>
      <c r="E34" s="369"/>
      <c r="F34" s="248">
        <v>16</v>
      </c>
      <c r="G34" s="248">
        <v>16</v>
      </c>
      <c r="H34" s="248">
        <v>17</v>
      </c>
      <c r="I34" s="370">
        <f t="shared" si="1"/>
        <v>16.333333333333332</v>
      </c>
      <c r="J34" s="371"/>
    </row>
    <row r="35" spans="1:10" ht="23.1" customHeight="1">
      <c r="A35" s="235">
        <v>4</v>
      </c>
      <c r="B35" s="369" t="s">
        <v>627</v>
      </c>
      <c r="C35" s="369"/>
      <c r="D35" s="369"/>
      <c r="E35" s="369"/>
      <c r="F35" s="248">
        <v>19</v>
      </c>
      <c r="G35" s="248">
        <v>18</v>
      </c>
      <c r="H35" s="248">
        <v>17</v>
      </c>
      <c r="I35" s="370">
        <f t="shared" si="1"/>
        <v>18</v>
      </c>
      <c r="J35" s="371"/>
    </row>
    <row r="36" spans="1:10" ht="23.1" customHeight="1">
      <c r="A36" s="235">
        <v>5</v>
      </c>
      <c r="B36" s="369" t="s">
        <v>626</v>
      </c>
      <c r="C36" s="369"/>
      <c r="D36" s="369"/>
      <c r="E36" s="369"/>
      <c r="F36" s="248">
        <v>16</v>
      </c>
      <c r="G36" s="248">
        <v>16</v>
      </c>
      <c r="H36" s="248">
        <v>16</v>
      </c>
      <c r="I36" s="370">
        <f t="shared" si="1"/>
        <v>16</v>
      </c>
      <c r="J36" s="371"/>
    </row>
    <row r="37" spans="1:10" ht="23.1" customHeight="1">
      <c r="A37" s="235">
        <v>6</v>
      </c>
      <c r="B37" s="369" t="s">
        <v>625</v>
      </c>
      <c r="C37" s="369"/>
      <c r="D37" s="369"/>
      <c r="E37" s="369"/>
      <c r="F37" s="248">
        <v>13</v>
      </c>
      <c r="G37" s="248">
        <v>15</v>
      </c>
      <c r="H37" s="248">
        <v>16</v>
      </c>
      <c r="I37" s="370">
        <f t="shared" si="1"/>
        <v>14.666666666666666</v>
      </c>
      <c r="J37" s="371"/>
    </row>
    <row r="38" spans="1:10" ht="23.1" customHeight="1">
      <c r="A38" s="235">
        <v>7</v>
      </c>
      <c r="B38" s="369" t="s">
        <v>624</v>
      </c>
      <c r="C38" s="369"/>
      <c r="D38" s="369"/>
      <c r="E38" s="369"/>
      <c r="F38" s="248">
        <v>20</v>
      </c>
      <c r="G38" s="248">
        <v>19</v>
      </c>
      <c r="H38" s="248">
        <v>18</v>
      </c>
      <c r="I38" s="370">
        <f t="shared" si="1"/>
        <v>19</v>
      </c>
      <c r="J38" s="371"/>
    </row>
    <row r="39" spans="1:10" ht="23.1" customHeight="1">
      <c r="A39" s="235">
        <v>8</v>
      </c>
      <c r="B39" s="369" t="s">
        <v>623</v>
      </c>
      <c r="C39" s="369"/>
      <c r="D39" s="369"/>
      <c r="E39" s="369"/>
      <c r="F39" s="248">
        <v>15</v>
      </c>
      <c r="G39" s="248">
        <v>16</v>
      </c>
      <c r="H39" s="248">
        <v>15</v>
      </c>
      <c r="I39" s="370">
        <f t="shared" si="1"/>
        <v>15.333333333333334</v>
      </c>
      <c r="J39" s="371"/>
    </row>
    <row r="40" spans="1:10" ht="23.1" customHeight="1">
      <c r="A40" s="235">
        <v>9</v>
      </c>
      <c r="B40" s="369" t="s">
        <v>622</v>
      </c>
      <c r="C40" s="369"/>
      <c r="D40" s="369"/>
      <c r="E40" s="369"/>
      <c r="F40" s="248">
        <v>18</v>
      </c>
      <c r="G40" s="248">
        <v>17</v>
      </c>
      <c r="H40" s="248">
        <v>16</v>
      </c>
      <c r="I40" s="370">
        <f t="shared" si="1"/>
        <v>17</v>
      </c>
      <c r="J40" s="371"/>
    </row>
    <row r="41" spans="1:10" ht="13.5" customHeight="1">
      <c r="A41" s="245"/>
      <c r="B41" s="247"/>
      <c r="C41" s="247"/>
      <c r="D41" s="247"/>
      <c r="E41" s="247"/>
      <c r="F41" s="168"/>
      <c r="G41" s="168"/>
      <c r="H41" s="168"/>
      <c r="I41" s="246"/>
      <c r="J41" s="246"/>
    </row>
    <row r="42" spans="1:10" ht="17.25" customHeight="1">
      <c r="A42" s="245"/>
      <c r="B42" s="388" t="s">
        <v>621</v>
      </c>
      <c r="C42" s="388"/>
      <c r="D42" s="388"/>
      <c r="E42" s="388"/>
      <c r="F42" s="388"/>
      <c r="G42" s="388"/>
      <c r="H42" s="388"/>
      <c r="I42" s="388"/>
      <c r="J42" s="388"/>
    </row>
    <row r="43" spans="1:10" ht="17.25" customHeight="1">
      <c r="A43" s="245"/>
      <c r="B43" s="388" t="s">
        <v>620</v>
      </c>
      <c r="C43" s="388"/>
      <c r="D43" s="388"/>
      <c r="E43" s="388"/>
      <c r="F43" s="388"/>
      <c r="G43" s="388"/>
      <c r="H43" s="388"/>
      <c r="I43" s="388"/>
      <c r="J43" s="388"/>
    </row>
    <row r="44" spans="1:10" ht="17.25" customHeight="1">
      <c r="A44" s="245"/>
      <c r="B44" s="388" t="s">
        <v>619</v>
      </c>
      <c r="C44" s="388"/>
      <c r="D44" s="388"/>
      <c r="E44" s="388"/>
      <c r="F44" s="388"/>
      <c r="G44" s="388"/>
      <c r="H44" s="388"/>
      <c r="I44" s="388"/>
      <c r="J44" s="388"/>
    </row>
    <row r="46" spans="1:10" ht="15.75">
      <c r="B46" s="244" t="s">
        <v>618</v>
      </c>
      <c r="C46" s="244"/>
      <c r="D46" s="244"/>
    </row>
    <row r="50" spans="1:10">
      <c r="A50" s="243"/>
      <c r="B50" s="243"/>
      <c r="C50" s="243"/>
      <c r="D50" s="43"/>
      <c r="E50" s="383"/>
      <c r="F50" s="383"/>
      <c r="G50" s="383"/>
      <c r="H50" s="384"/>
      <c r="I50" s="384"/>
      <c r="J50" s="384"/>
    </row>
    <row r="51" spans="1:10">
      <c r="A51" s="243"/>
      <c r="B51" s="243"/>
      <c r="C51" s="243"/>
      <c r="D51" s="43"/>
      <c r="E51" s="383"/>
      <c r="F51" s="383"/>
      <c r="G51" s="383"/>
      <c r="H51" s="384"/>
      <c r="I51" s="384"/>
      <c r="J51" s="384"/>
    </row>
  </sheetData>
  <sortState ref="B23:J30">
    <sortCondition ref="B23"/>
  </sortState>
  <mergeCells count="75">
    <mergeCell ref="B37:E37"/>
    <mergeCell ref="I37:J37"/>
    <mergeCell ref="B38:E38"/>
    <mergeCell ref="I38:J38"/>
    <mergeCell ref="B39:E39"/>
    <mergeCell ref="I39:J39"/>
    <mergeCell ref="E51:G51"/>
    <mergeCell ref="H51:J51"/>
    <mergeCell ref="F9:H9"/>
    <mergeCell ref="B40:E40"/>
    <mergeCell ref="I40:J40"/>
    <mergeCell ref="B42:J42"/>
    <mergeCell ref="B43:J43"/>
    <mergeCell ref="B44:J44"/>
    <mergeCell ref="E50:G50"/>
    <mergeCell ref="H50:J50"/>
    <mergeCell ref="B34:E34"/>
    <mergeCell ref="I34:J34"/>
    <mergeCell ref="B35:E35"/>
    <mergeCell ref="I35:J35"/>
    <mergeCell ref="B36:E36"/>
    <mergeCell ref="I36:J36"/>
    <mergeCell ref="B31:E31"/>
    <mergeCell ref="I31:J31"/>
    <mergeCell ref="B32:E32"/>
    <mergeCell ref="I32:J32"/>
    <mergeCell ref="B33:E33"/>
    <mergeCell ref="I33:J33"/>
    <mergeCell ref="B28:E28"/>
    <mergeCell ref="I28:J28"/>
    <mergeCell ref="B29:E29"/>
    <mergeCell ref="I29:J29"/>
    <mergeCell ref="B30:E30"/>
    <mergeCell ref="I30:J30"/>
    <mergeCell ref="B26:E26"/>
    <mergeCell ref="I26:J26"/>
    <mergeCell ref="B27:E27"/>
    <mergeCell ref="I27:J27"/>
    <mergeCell ref="B25:E25"/>
    <mergeCell ref="I25:J25"/>
    <mergeCell ref="B23:E23"/>
    <mergeCell ref="I23:J23"/>
    <mergeCell ref="B24:E24"/>
    <mergeCell ref="I24:J24"/>
    <mergeCell ref="B20:E20"/>
    <mergeCell ref="I20:J20"/>
    <mergeCell ref="B21:E21"/>
    <mergeCell ref="I21:J21"/>
    <mergeCell ref="B22:E22"/>
    <mergeCell ref="I22:J22"/>
    <mergeCell ref="B18:E18"/>
    <mergeCell ref="I18:J18"/>
    <mergeCell ref="B19:E19"/>
    <mergeCell ref="I19:J19"/>
    <mergeCell ref="B15:E15"/>
    <mergeCell ref="I15:J15"/>
    <mergeCell ref="B16:E16"/>
    <mergeCell ref="I16:J16"/>
    <mergeCell ref="B17:E17"/>
    <mergeCell ref="I17:J17"/>
    <mergeCell ref="B13:E13"/>
    <mergeCell ref="I13:J13"/>
    <mergeCell ref="B14:E14"/>
    <mergeCell ref="I14:J14"/>
    <mergeCell ref="B11:E11"/>
    <mergeCell ref="I11:J11"/>
    <mergeCell ref="B12:E12"/>
    <mergeCell ref="I12:J12"/>
    <mergeCell ref="A2:J2"/>
    <mergeCell ref="A4:J4"/>
    <mergeCell ref="A5:J5"/>
    <mergeCell ref="A7:J7"/>
    <mergeCell ref="A9:A10"/>
    <mergeCell ref="B9:E10"/>
    <mergeCell ref="I9:J10"/>
  </mergeCells>
  <pageMargins left="0.59055118110236227" right="0.70866141732283472" top="0.35433070866141736" bottom="0.39370078740157483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Normal="100" workbookViewId="0">
      <selection activeCell="G22" sqref="G22"/>
    </sheetView>
  </sheetViews>
  <sheetFormatPr baseColWidth="10" defaultRowHeight="15"/>
  <cols>
    <col min="1" max="1" width="3.140625" style="49" customWidth="1"/>
    <col min="2" max="2" width="5.85546875" style="50" customWidth="1"/>
    <col min="3" max="3" width="53.42578125" style="49" customWidth="1"/>
    <col min="4" max="4" width="12.42578125" style="50" customWidth="1"/>
    <col min="5" max="5" width="11.42578125" style="49" hidden="1" customWidth="1"/>
    <col min="6" max="256" width="11.42578125" style="49"/>
    <col min="257" max="257" width="3.140625" style="49" customWidth="1"/>
    <col min="258" max="258" width="5.85546875" style="49" customWidth="1"/>
    <col min="259" max="259" width="53.42578125" style="49" customWidth="1"/>
    <col min="260" max="260" width="12.42578125" style="49" customWidth="1"/>
    <col min="261" max="261" width="0" style="49" hidden="1" customWidth="1"/>
    <col min="262" max="512" width="11.42578125" style="49"/>
    <col min="513" max="513" width="3.140625" style="49" customWidth="1"/>
    <col min="514" max="514" width="5.85546875" style="49" customWidth="1"/>
    <col min="515" max="515" width="53.42578125" style="49" customWidth="1"/>
    <col min="516" max="516" width="12.42578125" style="49" customWidth="1"/>
    <col min="517" max="517" width="0" style="49" hidden="1" customWidth="1"/>
    <col min="518" max="768" width="11.42578125" style="49"/>
    <col min="769" max="769" width="3.140625" style="49" customWidth="1"/>
    <col min="770" max="770" width="5.85546875" style="49" customWidth="1"/>
    <col min="771" max="771" width="53.42578125" style="49" customWidth="1"/>
    <col min="772" max="772" width="12.42578125" style="49" customWidth="1"/>
    <col min="773" max="773" width="0" style="49" hidden="1" customWidth="1"/>
    <col min="774" max="1024" width="11.42578125" style="49"/>
    <col min="1025" max="1025" width="3.140625" style="49" customWidth="1"/>
    <col min="1026" max="1026" width="5.85546875" style="49" customWidth="1"/>
    <col min="1027" max="1027" width="53.42578125" style="49" customWidth="1"/>
    <col min="1028" max="1028" width="12.42578125" style="49" customWidth="1"/>
    <col min="1029" max="1029" width="0" style="49" hidden="1" customWidth="1"/>
    <col min="1030" max="1280" width="11.42578125" style="49"/>
    <col min="1281" max="1281" width="3.140625" style="49" customWidth="1"/>
    <col min="1282" max="1282" width="5.85546875" style="49" customWidth="1"/>
    <col min="1283" max="1283" width="53.42578125" style="49" customWidth="1"/>
    <col min="1284" max="1284" width="12.42578125" style="49" customWidth="1"/>
    <col min="1285" max="1285" width="0" style="49" hidden="1" customWidth="1"/>
    <col min="1286" max="1536" width="11.42578125" style="49"/>
    <col min="1537" max="1537" width="3.140625" style="49" customWidth="1"/>
    <col min="1538" max="1538" width="5.85546875" style="49" customWidth="1"/>
    <col min="1539" max="1539" width="53.42578125" style="49" customWidth="1"/>
    <col min="1540" max="1540" width="12.42578125" style="49" customWidth="1"/>
    <col min="1541" max="1541" width="0" style="49" hidden="1" customWidth="1"/>
    <col min="1542" max="1792" width="11.42578125" style="49"/>
    <col min="1793" max="1793" width="3.140625" style="49" customWidth="1"/>
    <col min="1794" max="1794" width="5.85546875" style="49" customWidth="1"/>
    <col min="1795" max="1795" width="53.42578125" style="49" customWidth="1"/>
    <col min="1796" max="1796" width="12.42578125" style="49" customWidth="1"/>
    <col min="1797" max="1797" width="0" style="49" hidden="1" customWidth="1"/>
    <col min="1798" max="2048" width="11.42578125" style="49"/>
    <col min="2049" max="2049" width="3.140625" style="49" customWidth="1"/>
    <col min="2050" max="2050" width="5.85546875" style="49" customWidth="1"/>
    <col min="2051" max="2051" width="53.42578125" style="49" customWidth="1"/>
    <col min="2052" max="2052" width="12.42578125" style="49" customWidth="1"/>
    <col min="2053" max="2053" width="0" style="49" hidden="1" customWidth="1"/>
    <col min="2054" max="2304" width="11.42578125" style="49"/>
    <col min="2305" max="2305" width="3.140625" style="49" customWidth="1"/>
    <col min="2306" max="2306" width="5.85546875" style="49" customWidth="1"/>
    <col min="2307" max="2307" width="53.42578125" style="49" customWidth="1"/>
    <col min="2308" max="2308" width="12.42578125" style="49" customWidth="1"/>
    <col min="2309" max="2309" width="0" style="49" hidden="1" customWidth="1"/>
    <col min="2310" max="2560" width="11.42578125" style="49"/>
    <col min="2561" max="2561" width="3.140625" style="49" customWidth="1"/>
    <col min="2562" max="2562" width="5.85546875" style="49" customWidth="1"/>
    <col min="2563" max="2563" width="53.42578125" style="49" customWidth="1"/>
    <col min="2564" max="2564" width="12.42578125" style="49" customWidth="1"/>
    <col min="2565" max="2565" width="0" style="49" hidden="1" customWidth="1"/>
    <col min="2566" max="2816" width="11.42578125" style="49"/>
    <col min="2817" max="2817" width="3.140625" style="49" customWidth="1"/>
    <col min="2818" max="2818" width="5.85546875" style="49" customWidth="1"/>
    <col min="2819" max="2819" width="53.42578125" style="49" customWidth="1"/>
    <col min="2820" max="2820" width="12.42578125" style="49" customWidth="1"/>
    <col min="2821" max="2821" width="0" style="49" hidden="1" customWidth="1"/>
    <col min="2822" max="3072" width="11.42578125" style="49"/>
    <col min="3073" max="3073" width="3.140625" style="49" customWidth="1"/>
    <col min="3074" max="3074" width="5.85546875" style="49" customWidth="1"/>
    <col min="3075" max="3075" width="53.42578125" style="49" customWidth="1"/>
    <col min="3076" max="3076" width="12.42578125" style="49" customWidth="1"/>
    <col min="3077" max="3077" width="0" style="49" hidden="1" customWidth="1"/>
    <col min="3078" max="3328" width="11.42578125" style="49"/>
    <col min="3329" max="3329" width="3.140625" style="49" customWidth="1"/>
    <col min="3330" max="3330" width="5.85546875" style="49" customWidth="1"/>
    <col min="3331" max="3331" width="53.42578125" style="49" customWidth="1"/>
    <col min="3332" max="3332" width="12.42578125" style="49" customWidth="1"/>
    <col min="3333" max="3333" width="0" style="49" hidden="1" customWidth="1"/>
    <col min="3334" max="3584" width="11.42578125" style="49"/>
    <col min="3585" max="3585" width="3.140625" style="49" customWidth="1"/>
    <col min="3586" max="3586" width="5.85546875" style="49" customWidth="1"/>
    <col min="3587" max="3587" width="53.42578125" style="49" customWidth="1"/>
    <col min="3588" max="3588" width="12.42578125" style="49" customWidth="1"/>
    <col min="3589" max="3589" width="0" style="49" hidden="1" customWidth="1"/>
    <col min="3590" max="3840" width="11.42578125" style="49"/>
    <col min="3841" max="3841" width="3.140625" style="49" customWidth="1"/>
    <col min="3842" max="3842" width="5.85546875" style="49" customWidth="1"/>
    <col min="3843" max="3843" width="53.42578125" style="49" customWidth="1"/>
    <col min="3844" max="3844" width="12.42578125" style="49" customWidth="1"/>
    <col min="3845" max="3845" width="0" style="49" hidden="1" customWidth="1"/>
    <col min="3846" max="4096" width="11.42578125" style="49"/>
    <col min="4097" max="4097" width="3.140625" style="49" customWidth="1"/>
    <col min="4098" max="4098" width="5.85546875" style="49" customWidth="1"/>
    <col min="4099" max="4099" width="53.42578125" style="49" customWidth="1"/>
    <col min="4100" max="4100" width="12.42578125" style="49" customWidth="1"/>
    <col min="4101" max="4101" width="0" style="49" hidden="1" customWidth="1"/>
    <col min="4102" max="4352" width="11.42578125" style="49"/>
    <col min="4353" max="4353" width="3.140625" style="49" customWidth="1"/>
    <col min="4354" max="4354" width="5.85546875" style="49" customWidth="1"/>
    <col min="4355" max="4355" width="53.42578125" style="49" customWidth="1"/>
    <col min="4356" max="4356" width="12.42578125" style="49" customWidth="1"/>
    <col min="4357" max="4357" width="0" style="49" hidden="1" customWidth="1"/>
    <col min="4358" max="4608" width="11.42578125" style="49"/>
    <col min="4609" max="4609" width="3.140625" style="49" customWidth="1"/>
    <col min="4610" max="4610" width="5.85546875" style="49" customWidth="1"/>
    <col min="4611" max="4611" width="53.42578125" style="49" customWidth="1"/>
    <col min="4612" max="4612" width="12.42578125" style="49" customWidth="1"/>
    <col min="4613" max="4613" width="0" style="49" hidden="1" customWidth="1"/>
    <col min="4614" max="4864" width="11.42578125" style="49"/>
    <col min="4865" max="4865" width="3.140625" style="49" customWidth="1"/>
    <col min="4866" max="4866" width="5.85546875" style="49" customWidth="1"/>
    <col min="4867" max="4867" width="53.42578125" style="49" customWidth="1"/>
    <col min="4868" max="4868" width="12.42578125" style="49" customWidth="1"/>
    <col min="4869" max="4869" width="0" style="49" hidden="1" customWidth="1"/>
    <col min="4870" max="5120" width="11.42578125" style="49"/>
    <col min="5121" max="5121" width="3.140625" style="49" customWidth="1"/>
    <col min="5122" max="5122" width="5.85546875" style="49" customWidth="1"/>
    <col min="5123" max="5123" width="53.42578125" style="49" customWidth="1"/>
    <col min="5124" max="5124" width="12.42578125" style="49" customWidth="1"/>
    <col min="5125" max="5125" width="0" style="49" hidden="1" customWidth="1"/>
    <col min="5126" max="5376" width="11.42578125" style="49"/>
    <col min="5377" max="5377" width="3.140625" style="49" customWidth="1"/>
    <col min="5378" max="5378" width="5.85546875" style="49" customWidth="1"/>
    <col min="5379" max="5379" width="53.42578125" style="49" customWidth="1"/>
    <col min="5380" max="5380" width="12.42578125" style="49" customWidth="1"/>
    <col min="5381" max="5381" width="0" style="49" hidden="1" customWidth="1"/>
    <col min="5382" max="5632" width="11.42578125" style="49"/>
    <col min="5633" max="5633" width="3.140625" style="49" customWidth="1"/>
    <col min="5634" max="5634" width="5.85546875" style="49" customWidth="1"/>
    <col min="5635" max="5635" width="53.42578125" style="49" customWidth="1"/>
    <col min="5636" max="5636" width="12.42578125" style="49" customWidth="1"/>
    <col min="5637" max="5637" width="0" style="49" hidden="1" customWidth="1"/>
    <col min="5638" max="5888" width="11.42578125" style="49"/>
    <col min="5889" max="5889" width="3.140625" style="49" customWidth="1"/>
    <col min="5890" max="5890" width="5.85546875" style="49" customWidth="1"/>
    <col min="5891" max="5891" width="53.42578125" style="49" customWidth="1"/>
    <col min="5892" max="5892" width="12.42578125" style="49" customWidth="1"/>
    <col min="5893" max="5893" width="0" style="49" hidden="1" customWidth="1"/>
    <col min="5894" max="6144" width="11.42578125" style="49"/>
    <col min="6145" max="6145" width="3.140625" style="49" customWidth="1"/>
    <col min="6146" max="6146" width="5.85546875" style="49" customWidth="1"/>
    <col min="6147" max="6147" width="53.42578125" style="49" customWidth="1"/>
    <col min="6148" max="6148" width="12.42578125" style="49" customWidth="1"/>
    <col min="6149" max="6149" width="0" style="49" hidden="1" customWidth="1"/>
    <col min="6150" max="6400" width="11.42578125" style="49"/>
    <col min="6401" max="6401" width="3.140625" style="49" customWidth="1"/>
    <col min="6402" max="6402" width="5.85546875" style="49" customWidth="1"/>
    <col min="6403" max="6403" width="53.42578125" style="49" customWidth="1"/>
    <col min="6404" max="6404" width="12.42578125" style="49" customWidth="1"/>
    <col min="6405" max="6405" width="0" style="49" hidden="1" customWidth="1"/>
    <col min="6406" max="6656" width="11.42578125" style="49"/>
    <col min="6657" max="6657" width="3.140625" style="49" customWidth="1"/>
    <col min="6658" max="6658" width="5.85546875" style="49" customWidth="1"/>
    <col min="6659" max="6659" width="53.42578125" style="49" customWidth="1"/>
    <col min="6660" max="6660" width="12.42578125" style="49" customWidth="1"/>
    <col min="6661" max="6661" width="0" style="49" hidden="1" customWidth="1"/>
    <col min="6662" max="6912" width="11.42578125" style="49"/>
    <col min="6913" max="6913" width="3.140625" style="49" customWidth="1"/>
    <col min="6914" max="6914" width="5.85546875" style="49" customWidth="1"/>
    <col min="6915" max="6915" width="53.42578125" style="49" customWidth="1"/>
    <col min="6916" max="6916" width="12.42578125" style="49" customWidth="1"/>
    <col min="6917" max="6917" width="0" style="49" hidden="1" customWidth="1"/>
    <col min="6918" max="7168" width="11.42578125" style="49"/>
    <col min="7169" max="7169" width="3.140625" style="49" customWidth="1"/>
    <col min="7170" max="7170" width="5.85546875" style="49" customWidth="1"/>
    <col min="7171" max="7171" width="53.42578125" style="49" customWidth="1"/>
    <col min="7172" max="7172" width="12.42578125" style="49" customWidth="1"/>
    <col min="7173" max="7173" width="0" style="49" hidden="1" customWidth="1"/>
    <col min="7174" max="7424" width="11.42578125" style="49"/>
    <col min="7425" max="7425" width="3.140625" style="49" customWidth="1"/>
    <col min="7426" max="7426" width="5.85546875" style="49" customWidth="1"/>
    <col min="7427" max="7427" width="53.42578125" style="49" customWidth="1"/>
    <col min="7428" max="7428" width="12.42578125" style="49" customWidth="1"/>
    <col min="7429" max="7429" width="0" style="49" hidden="1" customWidth="1"/>
    <col min="7430" max="7680" width="11.42578125" style="49"/>
    <col min="7681" max="7681" width="3.140625" style="49" customWidth="1"/>
    <col min="7682" max="7682" width="5.85546875" style="49" customWidth="1"/>
    <col min="7683" max="7683" width="53.42578125" style="49" customWidth="1"/>
    <col min="7684" max="7684" width="12.42578125" style="49" customWidth="1"/>
    <col min="7685" max="7685" width="0" style="49" hidden="1" customWidth="1"/>
    <col min="7686" max="7936" width="11.42578125" style="49"/>
    <col min="7937" max="7937" width="3.140625" style="49" customWidth="1"/>
    <col min="7938" max="7938" width="5.85546875" style="49" customWidth="1"/>
    <col min="7939" max="7939" width="53.42578125" style="49" customWidth="1"/>
    <col min="7940" max="7940" width="12.42578125" style="49" customWidth="1"/>
    <col min="7941" max="7941" width="0" style="49" hidden="1" customWidth="1"/>
    <col min="7942" max="8192" width="11.42578125" style="49"/>
    <col min="8193" max="8193" width="3.140625" style="49" customWidth="1"/>
    <col min="8194" max="8194" width="5.85546875" style="49" customWidth="1"/>
    <col min="8195" max="8195" width="53.42578125" style="49" customWidth="1"/>
    <col min="8196" max="8196" width="12.42578125" style="49" customWidth="1"/>
    <col min="8197" max="8197" width="0" style="49" hidden="1" customWidth="1"/>
    <col min="8198" max="8448" width="11.42578125" style="49"/>
    <col min="8449" max="8449" width="3.140625" style="49" customWidth="1"/>
    <col min="8450" max="8450" width="5.85546875" style="49" customWidth="1"/>
    <col min="8451" max="8451" width="53.42578125" style="49" customWidth="1"/>
    <col min="8452" max="8452" width="12.42578125" style="49" customWidth="1"/>
    <col min="8453" max="8453" width="0" style="49" hidden="1" customWidth="1"/>
    <col min="8454" max="8704" width="11.42578125" style="49"/>
    <col min="8705" max="8705" width="3.140625" style="49" customWidth="1"/>
    <col min="8706" max="8706" width="5.85546875" style="49" customWidth="1"/>
    <col min="8707" max="8707" width="53.42578125" style="49" customWidth="1"/>
    <col min="8708" max="8708" width="12.42578125" style="49" customWidth="1"/>
    <col min="8709" max="8709" width="0" style="49" hidden="1" customWidth="1"/>
    <col min="8710" max="8960" width="11.42578125" style="49"/>
    <col min="8961" max="8961" width="3.140625" style="49" customWidth="1"/>
    <col min="8962" max="8962" width="5.85546875" style="49" customWidth="1"/>
    <col min="8963" max="8963" width="53.42578125" style="49" customWidth="1"/>
    <col min="8964" max="8964" width="12.42578125" style="49" customWidth="1"/>
    <col min="8965" max="8965" width="0" style="49" hidden="1" customWidth="1"/>
    <col min="8966" max="9216" width="11.42578125" style="49"/>
    <col min="9217" max="9217" width="3.140625" style="49" customWidth="1"/>
    <col min="9218" max="9218" width="5.85546875" style="49" customWidth="1"/>
    <col min="9219" max="9219" width="53.42578125" style="49" customWidth="1"/>
    <col min="9220" max="9220" width="12.42578125" style="49" customWidth="1"/>
    <col min="9221" max="9221" width="0" style="49" hidden="1" customWidth="1"/>
    <col min="9222" max="9472" width="11.42578125" style="49"/>
    <col min="9473" max="9473" width="3.140625" style="49" customWidth="1"/>
    <col min="9474" max="9474" width="5.85546875" style="49" customWidth="1"/>
    <col min="9475" max="9475" width="53.42578125" style="49" customWidth="1"/>
    <col min="9476" max="9476" width="12.42578125" style="49" customWidth="1"/>
    <col min="9477" max="9477" width="0" style="49" hidden="1" customWidth="1"/>
    <col min="9478" max="9728" width="11.42578125" style="49"/>
    <col min="9729" max="9729" width="3.140625" style="49" customWidth="1"/>
    <col min="9730" max="9730" width="5.85546875" style="49" customWidth="1"/>
    <col min="9731" max="9731" width="53.42578125" style="49" customWidth="1"/>
    <col min="9732" max="9732" width="12.42578125" style="49" customWidth="1"/>
    <col min="9733" max="9733" width="0" style="49" hidden="1" customWidth="1"/>
    <col min="9734" max="9984" width="11.42578125" style="49"/>
    <col min="9985" max="9985" width="3.140625" style="49" customWidth="1"/>
    <col min="9986" max="9986" width="5.85546875" style="49" customWidth="1"/>
    <col min="9987" max="9987" width="53.42578125" style="49" customWidth="1"/>
    <col min="9988" max="9988" width="12.42578125" style="49" customWidth="1"/>
    <col min="9989" max="9989" width="0" style="49" hidden="1" customWidth="1"/>
    <col min="9990" max="10240" width="11.42578125" style="49"/>
    <col min="10241" max="10241" width="3.140625" style="49" customWidth="1"/>
    <col min="10242" max="10242" width="5.85546875" style="49" customWidth="1"/>
    <col min="10243" max="10243" width="53.42578125" style="49" customWidth="1"/>
    <col min="10244" max="10244" width="12.42578125" style="49" customWidth="1"/>
    <col min="10245" max="10245" width="0" style="49" hidden="1" customWidth="1"/>
    <col min="10246" max="10496" width="11.42578125" style="49"/>
    <col min="10497" max="10497" width="3.140625" style="49" customWidth="1"/>
    <col min="10498" max="10498" width="5.85546875" style="49" customWidth="1"/>
    <col min="10499" max="10499" width="53.42578125" style="49" customWidth="1"/>
    <col min="10500" max="10500" width="12.42578125" style="49" customWidth="1"/>
    <col min="10501" max="10501" width="0" style="49" hidden="1" customWidth="1"/>
    <col min="10502" max="10752" width="11.42578125" style="49"/>
    <col min="10753" max="10753" width="3.140625" style="49" customWidth="1"/>
    <col min="10754" max="10754" width="5.85546875" style="49" customWidth="1"/>
    <col min="10755" max="10755" width="53.42578125" style="49" customWidth="1"/>
    <col min="10756" max="10756" width="12.42578125" style="49" customWidth="1"/>
    <col min="10757" max="10757" width="0" style="49" hidden="1" customWidth="1"/>
    <col min="10758" max="11008" width="11.42578125" style="49"/>
    <col min="11009" max="11009" width="3.140625" style="49" customWidth="1"/>
    <col min="11010" max="11010" width="5.85546875" style="49" customWidth="1"/>
    <col min="11011" max="11011" width="53.42578125" style="49" customWidth="1"/>
    <col min="11012" max="11012" width="12.42578125" style="49" customWidth="1"/>
    <col min="11013" max="11013" width="0" style="49" hidden="1" customWidth="1"/>
    <col min="11014" max="11264" width="11.42578125" style="49"/>
    <col min="11265" max="11265" width="3.140625" style="49" customWidth="1"/>
    <col min="11266" max="11266" width="5.85546875" style="49" customWidth="1"/>
    <col min="11267" max="11267" width="53.42578125" style="49" customWidth="1"/>
    <col min="11268" max="11268" width="12.42578125" style="49" customWidth="1"/>
    <col min="11269" max="11269" width="0" style="49" hidden="1" customWidth="1"/>
    <col min="11270" max="11520" width="11.42578125" style="49"/>
    <col min="11521" max="11521" width="3.140625" style="49" customWidth="1"/>
    <col min="11522" max="11522" width="5.85546875" style="49" customWidth="1"/>
    <col min="11523" max="11523" width="53.42578125" style="49" customWidth="1"/>
    <col min="11524" max="11524" width="12.42578125" style="49" customWidth="1"/>
    <col min="11525" max="11525" width="0" style="49" hidden="1" customWidth="1"/>
    <col min="11526" max="11776" width="11.42578125" style="49"/>
    <col min="11777" max="11777" width="3.140625" style="49" customWidth="1"/>
    <col min="11778" max="11778" width="5.85546875" style="49" customWidth="1"/>
    <col min="11779" max="11779" width="53.42578125" style="49" customWidth="1"/>
    <col min="11780" max="11780" width="12.42578125" style="49" customWidth="1"/>
    <col min="11781" max="11781" width="0" style="49" hidden="1" customWidth="1"/>
    <col min="11782" max="12032" width="11.42578125" style="49"/>
    <col min="12033" max="12033" width="3.140625" style="49" customWidth="1"/>
    <col min="12034" max="12034" width="5.85546875" style="49" customWidth="1"/>
    <col min="12035" max="12035" width="53.42578125" style="49" customWidth="1"/>
    <col min="12036" max="12036" width="12.42578125" style="49" customWidth="1"/>
    <col min="12037" max="12037" width="0" style="49" hidden="1" customWidth="1"/>
    <col min="12038" max="12288" width="11.42578125" style="49"/>
    <col min="12289" max="12289" width="3.140625" style="49" customWidth="1"/>
    <col min="12290" max="12290" width="5.85546875" style="49" customWidth="1"/>
    <col min="12291" max="12291" width="53.42578125" style="49" customWidth="1"/>
    <col min="12292" max="12292" width="12.42578125" style="49" customWidth="1"/>
    <col min="12293" max="12293" width="0" style="49" hidden="1" customWidth="1"/>
    <col min="12294" max="12544" width="11.42578125" style="49"/>
    <col min="12545" max="12545" width="3.140625" style="49" customWidth="1"/>
    <col min="12546" max="12546" width="5.85546875" style="49" customWidth="1"/>
    <col min="12547" max="12547" width="53.42578125" style="49" customWidth="1"/>
    <col min="12548" max="12548" width="12.42578125" style="49" customWidth="1"/>
    <col min="12549" max="12549" width="0" style="49" hidden="1" customWidth="1"/>
    <col min="12550" max="12800" width="11.42578125" style="49"/>
    <col min="12801" max="12801" width="3.140625" style="49" customWidth="1"/>
    <col min="12802" max="12802" width="5.85546875" style="49" customWidth="1"/>
    <col min="12803" max="12803" width="53.42578125" style="49" customWidth="1"/>
    <col min="12804" max="12804" width="12.42578125" style="49" customWidth="1"/>
    <col min="12805" max="12805" width="0" style="49" hidden="1" customWidth="1"/>
    <col min="12806" max="13056" width="11.42578125" style="49"/>
    <col min="13057" max="13057" width="3.140625" style="49" customWidth="1"/>
    <col min="13058" max="13058" width="5.85546875" style="49" customWidth="1"/>
    <col min="13059" max="13059" width="53.42578125" style="49" customWidth="1"/>
    <col min="13060" max="13060" width="12.42578125" style="49" customWidth="1"/>
    <col min="13061" max="13061" width="0" style="49" hidden="1" customWidth="1"/>
    <col min="13062" max="13312" width="11.42578125" style="49"/>
    <col min="13313" max="13313" width="3.140625" style="49" customWidth="1"/>
    <col min="13314" max="13314" width="5.85546875" style="49" customWidth="1"/>
    <col min="13315" max="13315" width="53.42578125" style="49" customWidth="1"/>
    <col min="13316" max="13316" width="12.42578125" style="49" customWidth="1"/>
    <col min="13317" max="13317" width="0" style="49" hidden="1" customWidth="1"/>
    <col min="13318" max="13568" width="11.42578125" style="49"/>
    <col min="13569" max="13569" width="3.140625" style="49" customWidth="1"/>
    <col min="13570" max="13570" width="5.85546875" style="49" customWidth="1"/>
    <col min="13571" max="13571" width="53.42578125" style="49" customWidth="1"/>
    <col min="13572" max="13572" width="12.42578125" style="49" customWidth="1"/>
    <col min="13573" max="13573" width="0" style="49" hidden="1" customWidth="1"/>
    <col min="13574" max="13824" width="11.42578125" style="49"/>
    <col min="13825" max="13825" width="3.140625" style="49" customWidth="1"/>
    <col min="13826" max="13826" width="5.85546875" style="49" customWidth="1"/>
    <col min="13827" max="13827" width="53.42578125" style="49" customWidth="1"/>
    <col min="13828" max="13828" width="12.42578125" style="49" customWidth="1"/>
    <col min="13829" max="13829" width="0" style="49" hidden="1" customWidth="1"/>
    <col min="13830" max="14080" width="11.42578125" style="49"/>
    <col min="14081" max="14081" width="3.140625" style="49" customWidth="1"/>
    <col min="14082" max="14082" width="5.85546875" style="49" customWidth="1"/>
    <col min="14083" max="14083" width="53.42578125" style="49" customWidth="1"/>
    <col min="14084" max="14084" width="12.42578125" style="49" customWidth="1"/>
    <col min="14085" max="14085" width="0" style="49" hidden="1" customWidth="1"/>
    <col min="14086" max="14336" width="11.42578125" style="49"/>
    <col min="14337" max="14337" width="3.140625" style="49" customWidth="1"/>
    <col min="14338" max="14338" width="5.85546875" style="49" customWidth="1"/>
    <col min="14339" max="14339" width="53.42578125" style="49" customWidth="1"/>
    <col min="14340" max="14340" width="12.42578125" style="49" customWidth="1"/>
    <col min="14341" max="14341" width="0" style="49" hidden="1" customWidth="1"/>
    <col min="14342" max="14592" width="11.42578125" style="49"/>
    <col min="14593" max="14593" width="3.140625" style="49" customWidth="1"/>
    <col min="14594" max="14594" width="5.85546875" style="49" customWidth="1"/>
    <col min="14595" max="14595" width="53.42578125" style="49" customWidth="1"/>
    <col min="14596" max="14596" width="12.42578125" style="49" customWidth="1"/>
    <col min="14597" max="14597" width="0" style="49" hidden="1" customWidth="1"/>
    <col min="14598" max="14848" width="11.42578125" style="49"/>
    <col min="14849" max="14849" width="3.140625" style="49" customWidth="1"/>
    <col min="14850" max="14850" width="5.85546875" style="49" customWidth="1"/>
    <col min="14851" max="14851" width="53.42578125" style="49" customWidth="1"/>
    <col min="14852" max="14852" width="12.42578125" style="49" customWidth="1"/>
    <col min="14853" max="14853" width="0" style="49" hidden="1" customWidth="1"/>
    <col min="14854" max="15104" width="11.42578125" style="49"/>
    <col min="15105" max="15105" width="3.140625" style="49" customWidth="1"/>
    <col min="15106" max="15106" width="5.85546875" style="49" customWidth="1"/>
    <col min="15107" max="15107" width="53.42578125" style="49" customWidth="1"/>
    <col min="15108" max="15108" width="12.42578125" style="49" customWidth="1"/>
    <col min="15109" max="15109" width="0" style="49" hidden="1" customWidth="1"/>
    <col min="15110" max="15360" width="11.42578125" style="49"/>
    <col min="15361" max="15361" width="3.140625" style="49" customWidth="1"/>
    <col min="15362" max="15362" width="5.85546875" style="49" customWidth="1"/>
    <col min="15363" max="15363" width="53.42578125" style="49" customWidth="1"/>
    <col min="15364" max="15364" width="12.42578125" style="49" customWidth="1"/>
    <col min="15365" max="15365" width="0" style="49" hidden="1" customWidth="1"/>
    <col min="15366" max="15616" width="11.42578125" style="49"/>
    <col min="15617" max="15617" width="3.140625" style="49" customWidth="1"/>
    <col min="15618" max="15618" width="5.85546875" style="49" customWidth="1"/>
    <col min="15619" max="15619" width="53.42578125" style="49" customWidth="1"/>
    <col min="15620" max="15620" width="12.42578125" style="49" customWidth="1"/>
    <col min="15621" max="15621" width="0" style="49" hidden="1" customWidth="1"/>
    <col min="15622" max="15872" width="11.42578125" style="49"/>
    <col min="15873" max="15873" width="3.140625" style="49" customWidth="1"/>
    <col min="15874" max="15874" width="5.85546875" style="49" customWidth="1"/>
    <col min="15875" max="15875" width="53.42578125" style="49" customWidth="1"/>
    <col min="15876" max="15876" width="12.42578125" style="49" customWidth="1"/>
    <col min="15877" max="15877" width="0" style="49" hidden="1" customWidth="1"/>
    <col min="15878" max="16128" width="11.42578125" style="49"/>
    <col min="16129" max="16129" width="3.140625" style="49" customWidth="1"/>
    <col min="16130" max="16130" width="5.85546875" style="49" customWidth="1"/>
    <col min="16131" max="16131" width="53.42578125" style="49" customWidth="1"/>
    <col min="16132" max="16132" width="12.42578125" style="49" customWidth="1"/>
    <col min="16133" max="16133" width="0" style="49" hidden="1" customWidth="1"/>
    <col min="16134" max="16384" width="11.42578125" style="49"/>
  </cols>
  <sheetData>
    <row r="2" spans="2:4" ht="15" customHeight="1">
      <c r="B2" s="393" t="s">
        <v>96</v>
      </c>
      <c r="C2" s="393"/>
      <c r="D2" s="393"/>
    </row>
    <row r="3" spans="2:4" ht="27.75" customHeight="1">
      <c r="B3" s="394" t="s">
        <v>95</v>
      </c>
      <c r="C3" s="394"/>
      <c r="D3" s="394"/>
    </row>
    <row r="4" spans="2:4" ht="15.75" customHeight="1" thickBot="1">
      <c r="B4" s="394" t="s">
        <v>94</v>
      </c>
      <c r="C4" s="394"/>
      <c r="D4" s="394"/>
    </row>
    <row r="5" spans="2:4" ht="15.75" customHeight="1" thickBot="1">
      <c r="B5" s="390" t="s">
        <v>93</v>
      </c>
      <c r="C5" s="391"/>
      <c r="D5" s="392"/>
    </row>
    <row r="6" spans="2:4" ht="15" customHeight="1">
      <c r="B6" s="394" t="s">
        <v>92</v>
      </c>
      <c r="C6" s="394"/>
      <c r="D6" s="394"/>
    </row>
    <row r="7" spans="2:4" ht="15" customHeight="1">
      <c r="B7" s="395" t="s">
        <v>91</v>
      </c>
      <c r="C7" s="395"/>
      <c r="D7" s="395"/>
    </row>
    <row r="8" spans="2:4" ht="16.5" customHeight="1" thickBot="1">
      <c r="B8" s="58"/>
      <c r="C8" s="65"/>
      <c r="D8" s="56"/>
    </row>
    <row r="9" spans="2:4" ht="29.25" customHeight="1" thickBot="1">
      <c r="B9" s="390" t="s">
        <v>90</v>
      </c>
      <c r="C9" s="391"/>
      <c r="D9" s="392"/>
    </row>
    <row r="10" spans="2:4" ht="16.5" customHeight="1" thickBot="1">
      <c r="B10" s="64" t="s">
        <v>24</v>
      </c>
      <c r="C10" s="63" t="s">
        <v>61</v>
      </c>
      <c r="D10" s="62" t="s">
        <v>22</v>
      </c>
    </row>
    <row r="11" spans="2:4" ht="16.5" customHeight="1">
      <c r="B11" s="61">
        <v>1</v>
      </c>
      <c r="C11" s="60" t="s">
        <v>89</v>
      </c>
      <c r="D11" s="59">
        <v>15</v>
      </c>
    </row>
    <row r="12" spans="2:4" ht="16.5" customHeight="1">
      <c r="B12" s="58"/>
      <c r="C12" s="57"/>
      <c r="D12" s="56"/>
    </row>
    <row r="13" spans="2:4" ht="15" customHeight="1">
      <c r="B13" s="55"/>
      <c r="C13" s="55"/>
      <c r="D13" s="53"/>
    </row>
    <row r="14" spans="2:4" ht="15" customHeight="1">
      <c r="B14" s="389"/>
      <c r="C14" s="389"/>
      <c r="D14" s="389"/>
    </row>
    <row r="15" spans="2:4">
      <c r="B15" s="54" t="s">
        <v>88</v>
      </c>
      <c r="C15" s="54"/>
      <c r="D15" s="53"/>
    </row>
    <row r="16" spans="2:4">
      <c r="B16" s="51"/>
      <c r="C16" s="53"/>
      <c r="D16" s="53"/>
    </row>
    <row r="17" spans="2:4">
      <c r="B17" s="51"/>
      <c r="C17" s="52" t="s">
        <v>87</v>
      </c>
      <c r="D17" s="53"/>
    </row>
    <row r="18" spans="2:4">
      <c r="B18" s="51"/>
      <c r="C18" s="52"/>
      <c r="D18" s="51"/>
    </row>
  </sheetData>
  <mergeCells count="8">
    <mergeCell ref="B14:D14"/>
    <mergeCell ref="B9:D9"/>
    <mergeCell ref="B2:D2"/>
    <mergeCell ref="B3:D3"/>
    <mergeCell ref="B4:D4"/>
    <mergeCell ref="B5:D5"/>
    <mergeCell ref="B6:D6"/>
    <mergeCell ref="B7:D7"/>
  </mergeCells>
  <printOptions horizontalCentered="1"/>
  <pageMargins left="0.39370078740157483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zoomScaleNormal="100" zoomScaleSheetLayoutView="100" workbookViewId="0">
      <selection activeCell="F13" sqref="F13"/>
    </sheetView>
  </sheetViews>
  <sheetFormatPr baseColWidth="10" defaultRowHeight="12.75"/>
  <cols>
    <col min="1" max="1" width="9.28515625" style="27" customWidth="1"/>
    <col min="2" max="2" width="58.28515625" style="27" customWidth="1"/>
    <col min="3" max="3" width="28.42578125" style="27" customWidth="1"/>
    <col min="4" max="16384" width="11.42578125" style="27"/>
  </cols>
  <sheetData>
    <row r="1" spans="1:3" ht="15.75" customHeight="1">
      <c r="A1" s="357" t="s">
        <v>96</v>
      </c>
      <c r="B1" s="357"/>
      <c r="C1" s="357"/>
    </row>
    <row r="2" spans="1:3" ht="9" customHeight="1">
      <c r="A2" s="97"/>
      <c r="B2" s="97"/>
      <c r="C2" s="97"/>
    </row>
    <row r="3" spans="1:3" ht="31.5" customHeight="1">
      <c r="A3" s="346" t="s">
        <v>174</v>
      </c>
      <c r="B3" s="346"/>
      <c r="C3" s="346"/>
    </row>
    <row r="4" spans="1:3" ht="15" hidden="1" customHeight="1">
      <c r="A4" s="346"/>
      <c r="B4" s="346"/>
      <c r="C4" s="346"/>
    </row>
    <row r="5" spans="1:3" ht="7.5" customHeight="1">
      <c r="A5" s="94"/>
      <c r="B5" s="94"/>
      <c r="C5" s="94"/>
    </row>
    <row r="6" spans="1:3" ht="23.25" customHeight="1">
      <c r="A6" s="399" t="s">
        <v>173</v>
      </c>
      <c r="B6" s="399"/>
      <c r="C6" s="399"/>
    </row>
    <row r="7" spans="1:3" ht="12" customHeight="1">
      <c r="A7" s="96"/>
      <c r="B7" s="96"/>
      <c r="C7" s="96"/>
    </row>
    <row r="8" spans="1:3" ht="16.5" customHeight="1">
      <c r="A8" s="359" t="s">
        <v>172</v>
      </c>
      <c r="B8" s="359"/>
      <c r="C8" s="359"/>
    </row>
    <row r="9" spans="1:3" ht="8.25" customHeight="1">
      <c r="A9" s="95"/>
      <c r="B9" s="95"/>
      <c r="C9" s="95"/>
    </row>
    <row r="10" spans="1:3" ht="24" customHeight="1">
      <c r="A10" s="356" t="s">
        <v>45</v>
      </c>
      <c r="B10" s="356"/>
      <c r="C10" s="356"/>
    </row>
    <row r="11" spans="1:3" ht="12.75" customHeight="1">
      <c r="A11" s="88"/>
      <c r="B11" s="88"/>
      <c r="C11" s="88"/>
    </row>
    <row r="12" spans="1:3" ht="18" customHeight="1">
      <c r="A12" s="346" t="s">
        <v>171</v>
      </c>
      <c r="B12" s="346"/>
      <c r="C12" s="346"/>
    </row>
    <row r="13" spans="1:3" ht="11.25" customHeight="1">
      <c r="A13" s="94"/>
      <c r="B13" s="94"/>
      <c r="C13" s="94"/>
    </row>
    <row r="14" spans="1:3" ht="12" customHeight="1">
      <c r="A14" s="359"/>
      <c r="B14" s="359"/>
      <c r="C14" s="359"/>
    </row>
    <row r="15" spans="1:3" ht="30.75" customHeight="1">
      <c r="A15" s="396" t="s">
        <v>170</v>
      </c>
      <c r="B15" s="396"/>
      <c r="C15" s="396"/>
    </row>
    <row r="16" spans="1:3" ht="12.75" customHeight="1">
      <c r="A16" s="88"/>
      <c r="B16" s="88"/>
      <c r="C16" s="88"/>
    </row>
    <row r="17" spans="1:3" ht="18" customHeight="1">
      <c r="A17" s="93" t="s">
        <v>24</v>
      </c>
      <c r="B17" s="93" t="s">
        <v>61</v>
      </c>
      <c r="C17" s="92" t="s">
        <v>22</v>
      </c>
    </row>
    <row r="18" spans="1:3" ht="17.25" customHeight="1">
      <c r="A18" s="91">
        <v>1</v>
      </c>
      <c r="B18" s="403" t="s">
        <v>41</v>
      </c>
      <c r="C18" s="404"/>
    </row>
    <row r="19" spans="1:3" ht="17.25" customHeight="1">
      <c r="A19" s="88"/>
      <c r="B19" s="87"/>
      <c r="C19" s="86"/>
    </row>
    <row r="20" spans="1:3" ht="32.25" customHeight="1">
      <c r="A20" s="396" t="s">
        <v>169</v>
      </c>
      <c r="B20" s="396"/>
      <c r="C20" s="396"/>
    </row>
    <row r="21" spans="1:3" ht="17.25" customHeight="1">
      <c r="A21" s="88"/>
      <c r="B21" s="88"/>
      <c r="C21" s="88"/>
    </row>
    <row r="22" spans="1:3" ht="17.25" customHeight="1">
      <c r="A22" s="93" t="s">
        <v>24</v>
      </c>
      <c r="B22" s="93" t="s">
        <v>61</v>
      </c>
      <c r="C22" s="92" t="s">
        <v>22</v>
      </c>
    </row>
    <row r="23" spans="1:3" ht="17.25" customHeight="1">
      <c r="A23" s="91">
        <v>1</v>
      </c>
      <c r="B23" s="90" t="s">
        <v>168</v>
      </c>
      <c r="C23" s="89">
        <v>20</v>
      </c>
    </row>
    <row r="24" spans="1:3" ht="17.25" customHeight="1">
      <c r="A24" s="91">
        <v>2</v>
      </c>
      <c r="B24" s="90" t="s">
        <v>167</v>
      </c>
      <c r="C24" s="89">
        <v>19</v>
      </c>
    </row>
    <row r="25" spans="1:3" ht="17.25" customHeight="1">
      <c r="A25" s="91">
        <v>3</v>
      </c>
      <c r="B25" s="90" t="s">
        <v>166</v>
      </c>
      <c r="C25" s="89">
        <v>18</v>
      </c>
    </row>
    <row r="26" spans="1:3" ht="17.25" customHeight="1">
      <c r="A26" s="91">
        <v>4</v>
      </c>
      <c r="B26" s="90" t="s">
        <v>165</v>
      </c>
      <c r="C26" s="89">
        <v>17.333333333333332</v>
      </c>
    </row>
    <row r="27" spans="1:3" ht="17.25" customHeight="1">
      <c r="A27" s="91">
        <v>5</v>
      </c>
      <c r="B27" s="90" t="s">
        <v>164</v>
      </c>
      <c r="C27" s="89">
        <v>17</v>
      </c>
    </row>
    <row r="28" spans="1:3" ht="17.25" customHeight="1">
      <c r="A28" s="91">
        <v>6</v>
      </c>
      <c r="B28" s="90" t="s">
        <v>163</v>
      </c>
      <c r="C28" s="89">
        <v>14.666666666666666</v>
      </c>
    </row>
    <row r="29" spans="1:3" ht="17.25" customHeight="1">
      <c r="A29" s="91">
        <v>7</v>
      </c>
      <c r="B29" s="90" t="s">
        <v>162</v>
      </c>
      <c r="C29" s="89">
        <v>12.666666666666666</v>
      </c>
    </row>
    <row r="30" spans="1:3" ht="17.25" customHeight="1">
      <c r="A30" s="91">
        <v>8</v>
      </c>
      <c r="B30" s="90" t="s">
        <v>161</v>
      </c>
      <c r="C30" s="89">
        <v>11.666666666666666</v>
      </c>
    </row>
    <row r="31" spans="1:3" ht="17.25" customHeight="1">
      <c r="A31" s="88"/>
      <c r="B31" s="87"/>
      <c r="C31" s="86"/>
    </row>
    <row r="32" spans="1:3" ht="30" customHeight="1">
      <c r="A32" s="396" t="s">
        <v>160</v>
      </c>
      <c r="B32" s="396"/>
      <c r="C32" s="396"/>
    </row>
    <row r="33" spans="1:3" ht="17.25" customHeight="1">
      <c r="A33" s="88"/>
      <c r="B33" s="88"/>
      <c r="C33" s="88"/>
    </row>
    <row r="34" spans="1:3" ht="17.25" customHeight="1">
      <c r="A34" s="93" t="s">
        <v>24</v>
      </c>
      <c r="B34" s="93" t="s">
        <v>61</v>
      </c>
      <c r="C34" s="92" t="s">
        <v>22</v>
      </c>
    </row>
    <row r="35" spans="1:3" ht="17.25" customHeight="1">
      <c r="A35" s="91">
        <v>1</v>
      </c>
      <c r="B35" s="90" t="s">
        <v>159</v>
      </c>
      <c r="C35" s="89">
        <v>16.666666666666668</v>
      </c>
    </row>
    <row r="36" spans="1:3" ht="17.25" customHeight="1">
      <c r="A36" s="91">
        <v>2</v>
      </c>
      <c r="B36" s="90" t="s">
        <v>158</v>
      </c>
      <c r="C36" s="89">
        <v>14.333333333333334</v>
      </c>
    </row>
    <row r="37" spans="1:3" ht="17.25" customHeight="1">
      <c r="A37" s="88"/>
      <c r="B37" s="87"/>
      <c r="C37" s="86"/>
    </row>
    <row r="38" spans="1:3" ht="32.25" customHeight="1">
      <c r="A38" s="396" t="s">
        <v>157</v>
      </c>
      <c r="B38" s="396"/>
      <c r="C38" s="396"/>
    </row>
    <row r="39" spans="1:3" ht="17.25" customHeight="1">
      <c r="A39" s="88"/>
      <c r="B39" s="88"/>
      <c r="C39" s="88"/>
    </row>
    <row r="40" spans="1:3" ht="17.25" customHeight="1">
      <c r="A40" s="93" t="s">
        <v>24</v>
      </c>
      <c r="B40" s="93" t="s">
        <v>61</v>
      </c>
      <c r="C40" s="92" t="s">
        <v>22</v>
      </c>
    </row>
    <row r="41" spans="1:3" ht="17.25" customHeight="1">
      <c r="A41" s="91">
        <v>1</v>
      </c>
      <c r="B41" s="90" t="s">
        <v>156</v>
      </c>
      <c r="C41" s="89">
        <v>17.666666666666668</v>
      </c>
    </row>
    <row r="42" spans="1:3" ht="17.25" customHeight="1">
      <c r="A42" s="91">
        <v>2</v>
      </c>
      <c r="B42" s="90" t="s">
        <v>155</v>
      </c>
      <c r="C42" s="89">
        <v>17.666666666666668</v>
      </c>
    </row>
    <row r="43" spans="1:3" ht="17.25" customHeight="1">
      <c r="A43" s="91">
        <v>3</v>
      </c>
      <c r="B43" s="90" t="s">
        <v>154</v>
      </c>
      <c r="C43" s="89">
        <v>17.333333333333332</v>
      </c>
    </row>
    <row r="44" spans="1:3" ht="17.25" customHeight="1">
      <c r="A44" s="91">
        <v>4</v>
      </c>
      <c r="B44" s="90" t="s">
        <v>153</v>
      </c>
      <c r="C44" s="89">
        <v>17.333333333333332</v>
      </c>
    </row>
    <row r="45" spans="1:3" ht="17.25" customHeight="1">
      <c r="A45" s="91">
        <v>5</v>
      </c>
      <c r="B45" s="90" t="s">
        <v>152</v>
      </c>
      <c r="C45" s="89">
        <v>17</v>
      </c>
    </row>
    <row r="46" spans="1:3" ht="17.25" customHeight="1">
      <c r="A46" s="91">
        <v>6</v>
      </c>
      <c r="B46" s="90" t="s">
        <v>151</v>
      </c>
      <c r="C46" s="89">
        <v>16.333333333333332</v>
      </c>
    </row>
    <row r="47" spans="1:3" ht="17.25" customHeight="1">
      <c r="A47" s="91">
        <v>7</v>
      </c>
      <c r="B47" s="90" t="s">
        <v>150</v>
      </c>
      <c r="C47" s="89">
        <v>15.333333333333334</v>
      </c>
    </row>
    <row r="48" spans="1:3" ht="17.25" customHeight="1">
      <c r="A48" s="91">
        <v>8</v>
      </c>
      <c r="B48" s="90" t="s">
        <v>149</v>
      </c>
      <c r="C48" s="89">
        <v>13.666666666666666</v>
      </c>
    </row>
    <row r="49" spans="1:3" ht="17.25" customHeight="1">
      <c r="A49" s="88"/>
      <c r="B49" s="87"/>
      <c r="C49" s="86"/>
    </row>
    <row r="50" spans="1:3" ht="32.25" customHeight="1">
      <c r="A50" s="396" t="s">
        <v>148</v>
      </c>
      <c r="B50" s="396"/>
      <c r="C50" s="396"/>
    </row>
    <row r="51" spans="1:3" ht="17.25" customHeight="1">
      <c r="A51" s="88"/>
      <c r="B51" s="88"/>
      <c r="C51" s="88"/>
    </row>
    <row r="52" spans="1:3" ht="17.25" customHeight="1">
      <c r="A52" s="93" t="s">
        <v>24</v>
      </c>
      <c r="B52" s="93" t="s">
        <v>61</v>
      </c>
      <c r="C52" s="92" t="s">
        <v>22</v>
      </c>
    </row>
    <row r="53" spans="1:3" ht="17.25" customHeight="1">
      <c r="A53" s="91">
        <v>1</v>
      </c>
      <c r="B53" s="90" t="s">
        <v>147</v>
      </c>
      <c r="C53" s="89">
        <v>18</v>
      </c>
    </row>
    <row r="54" spans="1:3" ht="17.25" customHeight="1">
      <c r="A54" s="91">
        <v>2</v>
      </c>
      <c r="B54" s="90" t="s">
        <v>146</v>
      </c>
      <c r="C54" s="89">
        <v>17.666666666666668</v>
      </c>
    </row>
    <row r="55" spans="1:3" ht="17.25" customHeight="1">
      <c r="A55" s="91">
        <v>3</v>
      </c>
      <c r="B55" s="90" t="s">
        <v>145</v>
      </c>
      <c r="C55" s="89">
        <v>16.666666666666668</v>
      </c>
    </row>
    <row r="56" spans="1:3" ht="12" customHeight="1">
      <c r="A56" s="88"/>
      <c r="B56" s="87"/>
      <c r="C56" s="86"/>
    </row>
    <row r="57" spans="1:3" ht="29.25" customHeight="1">
      <c r="A57" s="396" t="s">
        <v>144</v>
      </c>
      <c r="B57" s="396"/>
      <c r="C57" s="396"/>
    </row>
    <row r="58" spans="1:3" ht="11.25" customHeight="1">
      <c r="A58" s="88"/>
      <c r="B58" s="88"/>
      <c r="C58" s="88"/>
    </row>
    <row r="59" spans="1:3" ht="17.25" customHeight="1">
      <c r="A59" s="93" t="s">
        <v>24</v>
      </c>
      <c r="B59" s="93" t="s">
        <v>61</v>
      </c>
      <c r="C59" s="92" t="s">
        <v>22</v>
      </c>
    </row>
    <row r="60" spans="1:3" ht="17.25" customHeight="1">
      <c r="A60" s="91">
        <v>1</v>
      </c>
      <c r="B60" s="90" t="s">
        <v>143</v>
      </c>
      <c r="C60" s="89">
        <v>18</v>
      </c>
    </row>
    <row r="61" spans="1:3" ht="17.25" customHeight="1">
      <c r="A61" s="91">
        <v>2</v>
      </c>
      <c r="B61" s="90" t="s">
        <v>142</v>
      </c>
      <c r="C61" s="89">
        <v>16.333333333333332</v>
      </c>
    </row>
    <row r="62" spans="1:3" ht="17.25" customHeight="1">
      <c r="A62" s="91">
        <v>3</v>
      </c>
      <c r="B62" s="90" t="s">
        <v>141</v>
      </c>
      <c r="C62" s="89">
        <v>16.333333333333332</v>
      </c>
    </row>
    <row r="63" spans="1:3" ht="12.75" customHeight="1">
      <c r="A63" s="88"/>
      <c r="B63" s="87"/>
      <c r="C63" s="86"/>
    </row>
    <row r="64" spans="1:3" ht="33" customHeight="1">
      <c r="A64" s="396" t="s">
        <v>140</v>
      </c>
      <c r="B64" s="396"/>
      <c r="C64" s="396"/>
    </row>
    <row r="65" spans="1:3" ht="11.25" customHeight="1">
      <c r="A65" s="88"/>
      <c r="B65" s="88"/>
      <c r="C65" s="88"/>
    </row>
    <row r="66" spans="1:3" ht="17.25" customHeight="1">
      <c r="A66" s="93" t="s">
        <v>24</v>
      </c>
      <c r="B66" s="93" t="s">
        <v>61</v>
      </c>
      <c r="C66" s="92" t="s">
        <v>22</v>
      </c>
    </row>
    <row r="67" spans="1:3" ht="17.25" customHeight="1">
      <c r="A67" s="91">
        <v>1</v>
      </c>
      <c r="B67" s="90" t="s">
        <v>139</v>
      </c>
      <c r="C67" s="89">
        <v>19.333333333333332</v>
      </c>
    </row>
    <row r="68" spans="1:3" ht="17.25" customHeight="1">
      <c r="A68" s="91">
        <v>2</v>
      </c>
      <c r="B68" s="90" t="s">
        <v>138</v>
      </c>
      <c r="C68" s="89">
        <v>17</v>
      </c>
    </row>
    <row r="69" spans="1:3" ht="17.25" customHeight="1">
      <c r="A69" s="91">
        <v>3</v>
      </c>
      <c r="B69" s="90" t="s">
        <v>137</v>
      </c>
      <c r="C69" s="89">
        <v>14.666666666666666</v>
      </c>
    </row>
    <row r="70" spans="1:3" ht="12.75" customHeight="1">
      <c r="A70" s="88"/>
      <c r="B70" s="87"/>
      <c r="C70" s="86"/>
    </row>
    <row r="71" spans="1:3" ht="30.75" customHeight="1">
      <c r="A71" s="396" t="s">
        <v>136</v>
      </c>
      <c r="B71" s="396"/>
      <c r="C71" s="396"/>
    </row>
    <row r="72" spans="1:3" ht="12" customHeight="1">
      <c r="A72" s="88"/>
      <c r="B72" s="88"/>
      <c r="C72" s="88"/>
    </row>
    <row r="73" spans="1:3" ht="17.25" customHeight="1">
      <c r="A73" s="93" t="s">
        <v>24</v>
      </c>
      <c r="B73" s="93" t="s">
        <v>61</v>
      </c>
      <c r="C73" s="92" t="s">
        <v>22</v>
      </c>
    </row>
    <row r="74" spans="1:3" ht="17.25" customHeight="1">
      <c r="A74" s="91">
        <v>1</v>
      </c>
      <c r="B74" s="403" t="s">
        <v>41</v>
      </c>
      <c r="C74" s="404"/>
    </row>
    <row r="75" spans="1:3" ht="13.5" customHeight="1">
      <c r="A75" s="88"/>
      <c r="B75" s="87"/>
      <c r="C75" s="86"/>
    </row>
    <row r="76" spans="1:3" ht="30" customHeight="1">
      <c r="A76" s="396" t="s">
        <v>135</v>
      </c>
      <c r="B76" s="396"/>
      <c r="C76" s="396"/>
    </row>
    <row r="77" spans="1:3" ht="17.25" customHeight="1">
      <c r="A77" s="88"/>
      <c r="B77" s="88"/>
      <c r="C77" s="88"/>
    </row>
    <row r="78" spans="1:3" ht="17.25" customHeight="1">
      <c r="A78" s="93" t="s">
        <v>24</v>
      </c>
      <c r="B78" s="93" t="s">
        <v>61</v>
      </c>
      <c r="C78" s="92" t="s">
        <v>22</v>
      </c>
    </row>
    <row r="79" spans="1:3" ht="17.25" customHeight="1">
      <c r="A79" s="91">
        <v>1</v>
      </c>
      <c r="B79" s="90" t="s">
        <v>134</v>
      </c>
      <c r="C79" s="89">
        <v>19</v>
      </c>
    </row>
    <row r="80" spans="1:3" ht="17.25" customHeight="1">
      <c r="A80" s="91">
        <v>2</v>
      </c>
      <c r="B80" s="90" t="s">
        <v>133</v>
      </c>
      <c r="C80" s="89">
        <v>17.333333333333332</v>
      </c>
    </row>
    <row r="81" spans="1:4" ht="7.5" customHeight="1" thickBot="1">
      <c r="A81" s="88"/>
      <c r="B81" s="87"/>
      <c r="C81" s="86"/>
    </row>
    <row r="82" spans="1:4" ht="31.5" customHeight="1" thickBot="1">
      <c r="A82" s="400" t="s">
        <v>132</v>
      </c>
      <c r="B82" s="401"/>
      <c r="C82" s="402"/>
      <c r="D82" s="85"/>
    </row>
    <row r="83" spans="1:4" ht="10.5" customHeight="1">
      <c r="A83" s="363"/>
      <c r="B83" s="363"/>
      <c r="C83" s="363"/>
    </row>
    <row r="84" spans="1:4" ht="15">
      <c r="A84" s="84"/>
      <c r="B84" s="84"/>
      <c r="C84" s="84"/>
    </row>
    <row r="85" spans="1:4" ht="16.5">
      <c r="A85" s="83" t="s">
        <v>131</v>
      </c>
      <c r="B85" s="82"/>
      <c r="C85" s="81"/>
    </row>
    <row r="86" spans="1:4" ht="15.75" thickBot="1">
      <c r="A86" s="81"/>
      <c r="B86" s="81"/>
      <c r="C86" s="81"/>
    </row>
    <row r="87" spans="1:4" ht="13.5" thickBot="1">
      <c r="A87" s="397" t="s">
        <v>53</v>
      </c>
      <c r="B87" s="398"/>
      <c r="C87" s="398"/>
    </row>
    <row r="88" spans="1:4">
      <c r="A88" s="80" t="s">
        <v>130</v>
      </c>
      <c r="B88" s="28"/>
      <c r="C88" s="28"/>
    </row>
    <row r="89" spans="1:4">
      <c r="A89" s="28" t="s">
        <v>129</v>
      </c>
      <c r="B89" s="28"/>
      <c r="C89" s="28"/>
    </row>
    <row r="90" spans="1:4">
      <c r="A90" s="80" t="s">
        <v>128</v>
      </c>
      <c r="B90" s="28"/>
      <c r="C90" s="28"/>
    </row>
    <row r="91" spans="1:4">
      <c r="A91" s="28" t="s">
        <v>127</v>
      </c>
    </row>
    <row r="92" spans="1:4">
      <c r="A92" s="80" t="s">
        <v>126</v>
      </c>
    </row>
    <row r="93" spans="1:4">
      <c r="A93" s="28" t="s">
        <v>125</v>
      </c>
    </row>
  </sheetData>
  <mergeCells count="21">
    <mergeCell ref="A8:C8"/>
    <mergeCell ref="A20:C20"/>
    <mergeCell ref="A32:C32"/>
    <mergeCell ref="A38:C38"/>
    <mergeCell ref="B18:C18"/>
    <mergeCell ref="A3:C4"/>
    <mergeCell ref="A50:C50"/>
    <mergeCell ref="A87:C87"/>
    <mergeCell ref="A1:C1"/>
    <mergeCell ref="A10:C10"/>
    <mergeCell ref="A12:C12"/>
    <mergeCell ref="A6:C6"/>
    <mergeCell ref="A83:C83"/>
    <mergeCell ref="A14:C14"/>
    <mergeCell ref="A15:C15"/>
    <mergeCell ref="A82:C82"/>
    <mergeCell ref="B74:C74"/>
    <mergeCell ref="A57:C57"/>
    <mergeCell ref="A64:C64"/>
    <mergeCell ref="A71:C71"/>
    <mergeCell ref="A76:C76"/>
  </mergeCells>
  <pageMargins left="0.70866141732283472" right="0.70866141732283472" top="0.35433070866141736" bottom="0.35433070866141736" header="0.31496062992125984" footer="0.31496062992125984"/>
  <pageSetup paperSize="9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zoomScaleNormal="100" zoomScaleSheetLayoutView="100" workbookViewId="0">
      <selection activeCell="L9" sqref="L9"/>
    </sheetView>
  </sheetViews>
  <sheetFormatPr baseColWidth="10" defaultRowHeight="12.75"/>
  <cols>
    <col min="1" max="1" width="2" style="1" customWidth="1"/>
    <col min="2" max="2" width="0.85546875" style="1" customWidth="1"/>
    <col min="3" max="3" width="17.5703125" style="1" customWidth="1"/>
    <col min="4" max="4" width="28.140625" style="1" customWidth="1"/>
    <col min="5" max="5" width="15.42578125" style="1" customWidth="1"/>
    <col min="6" max="6" width="5.42578125" style="1" customWidth="1"/>
    <col min="7" max="7" width="18.140625" style="1" customWidth="1"/>
    <col min="8" max="16384" width="11.42578125" style="1"/>
  </cols>
  <sheetData>
    <row r="1" spans="1:7" ht="15.75" customHeight="1">
      <c r="B1" s="442" t="s">
        <v>49</v>
      </c>
      <c r="C1" s="442"/>
      <c r="D1" s="442"/>
      <c r="E1" s="442"/>
      <c r="F1" s="442"/>
      <c r="G1" s="442"/>
    </row>
    <row r="2" spans="1:7" ht="15.75" customHeight="1">
      <c r="B2" s="443" t="s">
        <v>48</v>
      </c>
      <c r="C2" s="443"/>
      <c r="D2" s="443"/>
      <c r="E2" s="443"/>
      <c r="F2" s="443"/>
      <c r="G2" s="443"/>
    </row>
    <row r="3" spans="1:7" ht="9.75" customHeight="1">
      <c r="A3" s="26"/>
      <c r="B3" s="26"/>
      <c r="C3" s="26"/>
      <c r="D3" s="26"/>
      <c r="E3" s="26"/>
    </row>
    <row r="4" spans="1:7" ht="15.75">
      <c r="B4" s="444" t="s">
        <v>47</v>
      </c>
      <c r="C4" s="444"/>
      <c r="D4" s="444"/>
      <c r="E4" s="444"/>
      <c r="F4" s="444"/>
      <c r="G4" s="444"/>
    </row>
    <row r="5" spans="1:7" ht="9" customHeight="1">
      <c r="D5" s="25"/>
    </row>
    <row r="6" spans="1:7" ht="15.75">
      <c r="B6" s="444" t="s">
        <v>46</v>
      </c>
      <c r="C6" s="444"/>
      <c r="D6" s="444"/>
      <c r="E6" s="444"/>
      <c r="F6" s="444"/>
      <c r="G6" s="444"/>
    </row>
    <row r="7" spans="1:7" ht="10.5" customHeight="1">
      <c r="A7" s="446"/>
      <c r="B7" s="446"/>
      <c r="C7" s="446"/>
      <c r="D7" s="446"/>
    </row>
    <row r="8" spans="1:7" ht="15.75">
      <c r="B8" s="445" t="s">
        <v>45</v>
      </c>
      <c r="C8" s="445"/>
      <c r="D8" s="445"/>
      <c r="E8" s="445"/>
      <c r="F8" s="445"/>
      <c r="G8" s="445"/>
    </row>
    <row r="9" spans="1:7" ht="9" customHeight="1">
      <c r="A9" s="24"/>
      <c r="B9" s="24"/>
      <c r="C9" s="24"/>
      <c r="D9" s="24"/>
      <c r="E9" s="24"/>
    </row>
    <row r="10" spans="1:7" ht="7.5" customHeight="1" thickBot="1">
      <c r="A10" s="13"/>
      <c r="B10" s="13"/>
      <c r="C10" s="13"/>
      <c r="D10" s="13"/>
      <c r="E10" s="13"/>
    </row>
    <row r="11" spans="1:7" ht="15" customHeight="1" thickBot="1">
      <c r="A11" s="13"/>
      <c r="B11" s="2"/>
      <c r="C11" s="440" t="s">
        <v>44</v>
      </c>
      <c r="D11" s="441"/>
      <c r="E11" s="441"/>
      <c r="F11" s="441"/>
      <c r="G11" s="441"/>
    </row>
    <row r="12" spans="1:7" ht="15" customHeight="1">
      <c r="A12" s="13"/>
      <c r="B12" s="2"/>
      <c r="C12" s="23"/>
      <c r="D12" s="23"/>
      <c r="E12" s="23"/>
      <c r="F12" s="23"/>
      <c r="G12" s="22"/>
    </row>
    <row r="13" spans="1:7" ht="15" customHeight="1" thickBot="1">
      <c r="A13" s="13"/>
      <c r="B13" s="2"/>
      <c r="C13" s="408" t="s">
        <v>43</v>
      </c>
      <c r="D13" s="408"/>
      <c r="E13" s="408"/>
      <c r="F13" s="408"/>
      <c r="G13" s="20" t="s">
        <v>42</v>
      </c>
    </row>
    <row r="14" spans="1:7" ht="15.75">
      <c r="A14" s="13"/>
      <c r="B14" s="2"/>
      <c r="C14" s="19" t="s">
        <v>24</v>
      </c>
      <c r="D14" s="405" t="s">
        <v>23</v>
      </c>
      <c r="E14" s="406"/>
      <c r="F14" s="407"/>
      <c r="G14" s="18" t="s">
        <v>22</v>
      </c>
    </row>
    <row r="15" spans="1:7" ht="15" customHeight="1">
      <c r="A15" s="13"/>
      <c r="B15" s="2"/>
      <c r="C15" s="17">
        <v>1</v>
      </c>
      <c r="D15" s="425" t="s">
        <v>41</v>
      </c>
      <c r="E15" s="426"/>
      <c r="F15" s="427"/>
      <c r="G15" s="21"/>
    </row>
    <row r="16" spans="1:7" ht="15" customHeight="1" thickBot="1">
      <c r="A16" s="13"/>
      <c r="B16" s="2"/>
      <c r="C16" s="408" t="s">
        <v>40</v>
      </c>
      <c r="D16" s="408"/>
      <c r="E16" s="408"/>
      <c r="F16" s="408"/>
      <c r="G16" s="20" t="s">
        <v>39</v>
      </c>
    </row>
    <row r="17" spans="1:7" ht="18.75" customHeight="1">
      <c r="A17" s="13"/>
      <c r="B17" s="2"/>
      <c r="C17" s="19" t="s">
        <v>24</v>
      </c>
      <c r="D17" s="405" t="s">
        <v>23</v>
      </c>
      <c r="E17" s="406"/>
      <c r="F17" s="407"/>
      <c r="G17" s="18" t="s">
        <v>22</v>
      </c>
    </row>
    <row r="18" spans="1:7" ht="18.75" customHeight="1">
      <c r="A18" s="13"/>
      <c r="B18" s="2"/>
      <c r="C18" s="17">
        <v>1</v>
      </c>
      <c r="D18" s="425" t="s">
        <v>38</v>
      </c>
      <c r="E18" s="426"/>
      <c r="F18" s="427"/>
      <c r="G18" s="21">
        <v>15.2</v>
      </c>
    </row>
    <row r="19" spans="1:7" ht="18.75" customHeight="1">
      <c r="A19" s="13"/>
      <c r="B19" s="2"/>
      <c r="C19" s="17">
        <v>2</v>
      </c>
      <c r="D19" s="425" t="s">
        <v>37</v>
      </c>
      <c r="E19" s="426"/>
      <c r="F19" s="427"/>
      <c r="G19" s="21">
        <v>15.8</v>
      </c>
    </row>
    <row r="20" spans="1:7" ht="18.75" customHeight="1" thickBot="1">
      <c r="A20" s="13"/>
      <c r="B20" s="2"/>
      <c r="C20" s="408" t="s">
        <v>36</v>
      </c>
      <c r="D20" s="408"/>
      <c r="E20" s="408"/>
      <c r="F20" s="408"/>
      <c r="G20" s="20" t="s">
        <v>35</v>
      </c>
    </row>
    <row r="21" spans="1:7" ht="18.75" customHeight="1">
      <c r="A21" s="13"/>
      <c r="B21" s="2"/>
      <c r="C21" s="19" t="s">
        <v>24</v>
      </c>
      <c r="D21" s="405" t="s">
        <v>23</v>
      </c>
      <c r="E21" s="406"/>
      <c r="F21" s="407"/>
      <c r="G21" s="18" t="s">
        <v>22</v>
      </c>
    </row>
    <row r="22" spans="1:7" ht="18.75" customHeight="1">
      <c r="A22" s="13"/>
      <c r="B22" s="2"/>
      <c r="C22" s="17">
        <v>1</v>
      </c>
      <c r="D22" s="425" t="s">
        <v>34</v>
      </c>
      <c r="E22" s="426"/>
      <c r="F22" s="427"/>
      <c r="G22" s="21">
        <v>15.8</v>
      </c>
    </row>
    <row r="23" spans="1:7" ht="18.75" customHeight="1">
      <c r="A23" s="13"/>
      <c r="B23" s="2"/>
      <c r="C23" s="17">
        <v>2</v>
      </c>
      <c r="D23" s="425" t="s">
        <v>33</v>
      </c>
      <c r="E23" s="426"/>
      <c r="F23" s="427"/>
      <c r="G23" s="21">
        <v>17.2</v>
      </c>
    </row>
    <row r="24" spans="1:7" ht="18.75" customHeight="1">
      <c r="A24" s="13"/>
      <c r="B24" s="2"/>
      <c r="C24" s="17">
        <v>3</v>
      </c>
      <c r="D24" s="425" t="s">
        <v>32</v>
      </c>
      <c r="E24" s="426"/>
      <c r="F24" s="427"/>
      <c r="G24" s="16">
        <v>17</v>
      </c>
    </row>
    <row r="25" spans="1:7" ht="15.75" customHeight="1">
      <c r="A25" s="13"/>
      <c r="B25" s="2"/>
      <c r="C25" s="17">
        <v>4</v>
      </c>
      <c r="D25" s="425" t="s">
        <v>31</v>
      </c>
      <c r="E25" s="426"/>
      <c r="F25" s="427"/>
      <c r="G25" s="21">
        <v>18.600000000000001</v>
      </c>
    </row>
    <row r="26" spans="1:7" ht="15" customHeight="1" thickBot="1">
      <c r="A26" s="13"/>
      <c r="B26" s="2"/>
      <c r="C26" s="408" t="s">
        <v>30</v>
      </c>
      <c r="D26" s="408"/>
      <c r="E26" s="408"/>
      <c r="F26" s="408"/>
      <c r="G26" s="20" t="s">
        <v>29</v>
      </c>
    </row>
    <row r="27" spans="1:7" ht="15" customHeight="1">
      <c r="A27" s="13"/>
      <c r="B27" s="2"/>
      <c r="C27" s="19" t="s">
        <v>24</v>
      </c>
      <c r="D27" s="405" t="s">
        <v>23</v>
      </c>
      <c r="E27" s="406"/>
      <c r="F27" s="407"/>
      <c r="G27" s="18" t="s">
        <v>22</v>
      </c>
    </row>
    <row r="28" spans="1:7" ht="15" customHeight="1">
      <c r="A28" s="13"/>
      <c r="B28" s="2"/>
      <c r="C28" s="17">
        <v>1</v>
      </c>
      <c r="D28" s="425" t="s">
        <v>28</v>
      </c>
      <c r="E28" s="426"/>
      <c r="F28" s="427"/>
      <c r="G28" s="16">
        <v>17</v>
      </c>
    </row>
    <row r="29" spans="1:7" ht="15.75">
      <c r="A29" s="13"/>
      <c r="B29" s="2"/>
      <c r="C29" s="17">
        <v>2</v>
      </c>
      <c r="D29" s="425" t="s">
        <v>27</v>
      </c>
      <c r="E29" s="426"/>
      <c r="F29" s="427"/>
      <c r="G29" s="16">
        <v>17.2</v>
      </c>
    </row>
    <row r="30" spans="1:7" ht="15" customHeight="1" thickBot="1">
      <c r="A30" s="13"/>
      <c r="B30" s="2"/>
      <c r="C30" s="408" t="s">
        <v>26</v>
      </c>
      <c r="D30" s="408"/>
      <c r="E30" s="408"/>
      <c r="F30" s="408"/>
      <c r="G30" s="20" t="s">
        <v>25</v>
      </c>
    </row>
    <row r="31" spans="1:7" ht="15" customHeight="1">
      <c r="A31" s="13"/>
      <c r="B31" s="2"/>
      <c r="C31" s="19" t="s">
        <v>24</v>
      </c>
      <c r="D31" s="405" t="s">
        <v>23</v>
      </c>
      <c r="E31" s="406"/>
      <c r="F31" s="407"/>
      <c r="G31" s="18" t="s">
        <v>22</v>
      </c>
    </row>
    <row r="32" spans="1:7" ht="15" customHeight="1">
      <c r="A32" s="13"/>
      <c r="B32" s="2"/>
      <c r="C32" s="17">
        <v>1</v>
      </c>
      <c r="D32" s="425" t="s">
        <v>21</v>
      </c>
      <c r="E32" s="426"/>
      <c r="F32" s="427"/>
      <c r="G32" s="16">
        <v>18</v>
      </c>
    </row>
    <row r="33" spans="1:7" ht="15" customHeight="1">
      <c r="A33" s="13"/>
      <c r="B33" s="2"/>
      <c r="C33" s="12"/>
      <c r="D33" s="15"/>
      <c r="E33" s="15"/>
      <c r="F33" s="15"/>
      <c r="G33" s="14"/>
    </row>
    <row r="34" spans="1:7" ht="15" customHeight="1">
      <c r="A34" s="13"/>
      <c r="B34" s="2"/>
      <c r="C34" s="12"/>
      <c r="D34" s="424" t="s">
        <v>20</v>
      </c>
      <c r="E34" s="424"/>
      <c r="F34" s="424"/>
      <c r="G34" s="424"/>
    </row>
    <row r="35" spans="1:7" ht="16.5" thickBot="1">
      <c r="A35" s="11"/>
      <c r="B35" s="2"/>
      <c r="C35" s="8"/>
      <c r="D35" s="10"/>
      <c r="E35" s="10"/>
      <c r="F35" s="10"/>
      <c r="G35" s="7"/>
    </row>
    <row r="36" spans="1:7" ht="15.75">
      <c r="B36" s="2"/>
      <c r="C36" s="8"/>
      <c r="D36" s="428" t="s">
        <v>19</v>
      </c>
      <c r="E36" s="429"/>
      <c r="F36" s="430"/>
      <c r="G36" s="7"/>
    </row>
    <row r="37" spans="1:7" ht="15.75">
      <c r="B37" s="2"/>
      <c r="C37" s="8"/>
      <c r="D37" s="431"/>
      <c r="E37" s="432"/>
      <c r="F37" s="433"/>
      <c r="G37" s="7"/>
    </row>
    <row r="38" spans="1:7" ht="16.5" thickBot="1">
      <c r="B38" s="2"/>
      <c r="C38" s="8"/>
      <c r="D38" s="434"/>
      <c r="E38" s="435"/>
      <c r="F38" s="436"/>
      <c r="G38" s="7"/>
    </row>
    <row r="39" spans="1:7" ht="16.5" thickBot="1">
      <c r="B39" s="2"/>
      <c r="C39" s="8"/>
      <c r="D39" s="9"/>
      <c r="E39" s="9"/>
      <c r="F39" s="9"/>
      <c r="G39" s="7"/>
    </row>
    <row r="40" spans="1:7" ht="15.75" customHeight="1">
      <c r="B40" s="2"/>
      <c r="C40" s="8"/>
      <c r="D40" s="437" t="s">
        <v>18</v>
      </c>
      <c r="E40" s="438"/>
      <c r="F40" s="439"/>
      <c r="G40" s="7"/>
    </row>
    <row r="41" spans="1:7" ht="15.75">
      <c r="B41" s="2"/>
      <c r="C41" s="8"/>
      <c r="D41" s="431" t="s">
        <v>17</v>
      </c>
      <c r="E41" s="432"/>
      <c r="F41" s="433"/>
      <c r="G41" s="7"/>
    </row>
    <row r="42" spans="1:7" ht="15.75">
      <c r="B42" s="2"/>
      <c r="C42" s="8"/>
      <c r="D42" s="409" t="s">
        <v>16</v>
      </c>
      <c r="E42" s="410"/>
      <c r="F42" s="411"/>
      <c r="G42" s="7"/>
    </row>
    <row r="43" spans="1:7" ht="15.75">
      <c r="B43" s="2"/>
      <c r="C43" s="8"/>
      <c r="D43" s="412" t="s">
        <v>15</v>
      </c>
      <c r="E43" s="413"/>
      <c r="F43" s="414"/>
      <c r="G43" s="7"/>
    </row>
    <row r="44" spans="1:7" ht="15.75">
      <c r="B44" s="2"/>
      <c r="C44" s="8"/>
      <c r="D44" s="415"/>
      <c r="E44" s="416"/>
      <c r="F44" s="417"/>
      <c r="G44" s="7"/>
    </row>
    <row r="45" spans="1:7" ht="15.75">
      <c r="B45" s="2"/>
      <c r="C45" s="8"/>
      <c r="D45" s="418" t="s">
        <v>14</v>
      </c>
      <c r="E45" s="419"/>
      <c r="F45" s="420"/>
      <c r="G45" s="7"/>
    </row>
    <row r="46" spans="1:7" ht="15.75" thickBot="1">
      <c r="B46" s="2"/>
      <c r="C46" s="2"/>
      <c r="D46" s="421"/>
      <c r="E46" s="422"/>
      <c r="F46" s="423"/>
      <c r="G46" s="2"/>
    </row>
    <row r="47" spans="1:7" ht="15">
      <c r="B47" s="2"/>
      <c r="C47" s="5"/>
      <c r="D47" s="2"/>
      <c r="E47" s="2"/>
      <c r="F47" s="2"/>
      <c r="G47" s="2"/>
    </row>
    <row r="48" spans="1:7" ht="15">
      <c r="B48" s="2"/>
      <c r="C48" s="6" t="s">
        <v>13</v>
      </c>
      <c r="D48" s="2"/>
      <c r="E48" s="2"/>
      <c r="F48" s="2"/>
      <c r="G48" s="2"/>
    </row>
    <row r="49" spans="2:7" ht="15">
      <c r="B49" s="2"/>
      <c r="C49" s="6"/>
      <c r="D49" s="2"/>
      <c r="E49" s="2"/>
      <c r="F49" s="2"/>
      <c r="G49" s="2"/>
    </row>
    <row r="50" spans="2:7">
      <c r="B50" s="3"/>
      <c r="C50" s="3" t="s">
        <v>3</v>
      </c>
      <c r="D50" s="3"/>
      <c r="E50" s="3"/>
      <c r="F50" s="3" t="s">
        <v>8</v>
      </c>
      <c r="G50" s="3"/>
    </row>
    <row r="51" spans="2:7">
      <c r="B51" s="3"/>
      <c r="C51" s="4" t="s">
        <v>12</v>
      </c>
      <c r="D51" s="3"/>
      <c r="E51" s="3"/>
      <c r="F51" s="3" t="s">
        <v>11</v>
      </c>
      <c r="G51" s="3"/>
    </row>
    <row r="52" spans="2:7">
      <c r="B52" s="3"/>
      <c r="C52" s="3" t="s">
        <v>1</v>
      </c>
      <c r="D52" s="3"/>
      <c r="E52" s="3"/>
      <c r="F52" s="3" t="s">
        <v>5</v>
      </c>
      <c r="G52" s="3"/>
    </row>
    <row r="53" spans="2:7">
      <c r="B53" s="3"/>
      <c r="C53" s="4" t="s">
        <v>0</v>
      </c>
      <c r="D53" s="3"/>
      <c r="E53" s="3"/>
      <c r="F53" s="3" t="s">
        <v>4</v>
      </c>
      <c r="G53" s="3"/>
    </row>
    <row r="54" spans="2:7" ht="14.25">
      <c r="B54" s="5"/>
      <c r="C54" s="5"/>
      <c r="D54" s="5"/>
      <c r="E54" s="5"/>
      <c r="F54" s="5"/>
      <c r="G54" s="5"/>
    </row>
    <row r="55" spans="2:7" ht="15">
      <c r="B55" s="2"/>
      <c r="C55" s="6"/>
      <c r="D55" s="2"/>
      <c r="E55" s="2"/>
      <c r="F55" s="2"/>
      <c r="G55" s="2"/>
    </row>
    <row r="56" spans="2:7" ht="15">
      <c r="B56" s="2"/>
      <c r="C56" s="6"/>
      <c r="D56" s="2"/>
      <c r="E56" s="2"/>
      <c r="F56" s="2"/>
      <c r="G56" s="2"/>
    </row>
    <row r="57" spans="2:7">
      <c r="B57" s="3"/>
      <c r="C57" s="3" t="s">
        <v>3</v>
      </c>
      <c r="D57" s="3"/>
      <c r="E57" s="3"/>
      <c r="F57" s="3" t="s">
        <v>8</v>
      </c>
      <c r="G57" s="3"/>
    </row>
    <row r="58" spans="2:7">
      <c r="B58" s="3"/>
      <c r="C58" s="4" t="s">
        <v>10</v>
      </c>
      <c r="D58" s="3"/>
      <c r="E58" s="3"/>
      <c r="F58" s="3" t="s">
        <v>9</v>
      </c>
      <c r="G58" s="3"/>
    </row>
    <row r="59" spans="2:7">
      <c r="B59" s="3"/>
      <c r="C59" s="3" t="s">
        <v>1</v>
      </c>
      <c r="D59" s="3"/>
      <c r="E59" s="3"/>
      <c r="F59" s="3" t="s">
        <v>5</v>
      </c>
      <c r="G59" s="3"/>
    </row>
    <row r="60" spans="2:7">
      <c r="B60" s="3"/>
      <c r="C60" s="4" t="s">
        <v>0</v>
      </c>
      <c r="D60" s="3"/>
      <c r="E60" s="3"/>
      <c r="F60" s="3" t="s">
        <v>4</v>
      </c>
      <c r="G60" s="3"/>
    </row>
    <row r="61" spans="2:7" ht="15">
      <c r="B61" s="2"/>
      <c r="C61" s="6"/>
      <c r="D61" s="2"/>
      <c r="E61" s="2"/>
      <c r="F61" s="2"/>
      <c r="G61" s="2"/>
    </row>
    <row r="62" spans="2:7" ht="14.25">
      <c r="B62" s="5"/>
      <c r="C62" s="5"/>
      <c r="D62" s="5"/>
      <c r="E62" s="5"/>
      <c r="F62" s="5"/>
      <c r="G62" s="5"/>
    </row>
    <row r="63" spans="2:7">
      <c r="B63" s="3"/>
      <c r="C63" s="3" t="s">
        <v>3</v>
      </c>
      <c r="D63" s="3"/>
      <c r="E63" s="3"/>
      <c r="F63" s="3" t="s">
        <v>8</v>
      </c>
      <c r="G63" s="3"/>
    </row>
    <row r="64" spans="2:7">
      <c r="B64" s="3"/>
      <c r="C64" s="4" t="s">
        <v>7</v>
      </c>
      <c r="D64" s="3"/>
      <c r="E64" s="3"/>
      <c r="F64" s="3" t="s">
        <v>6</v>
      </c>
      <c r="G64" s="3"/>
    </row>
    <row r="65" spans="2:7">
      <c r="B65" s="3"/>
      <c r="C65" s="3" t="s">
        <v>1</v>
      </c>
      <c r="D65" s="3"/>
      <c r="E65" s="3"/>
      <c r="F65" s="3" t="s">
        <v>5</v>
      </c>
      <c r="G65" s="3"/>
    </row>
    <row r="66" spans="2:7">
      <c r="B66" s="3"/>
      <c r="C66" s="4" t="s">
        <v>0</v>
      </c>
      <c r="D66" s="3"/>
      <c r="E66" s="3"/>
      <c r="F66" s="3" t="s">
        <v>4</v>
      </c>
      <c r="G66" s="3"/>
    </row>
    <row r="67" spans="2:7" ht="15">
      <c r="B67" s="2"/>
      <c r="C67" s="6"/>
      <c r="D67" s="2"/>
      <c r="E67" s="2"/>
      <c r="F67" s="2"/>
      <c r="G67" s="2"/>
    </row>
    <row r="68" spans="2:7" ht="15">
      <c r="B68" s="2"/>
      <c r="C68" s="6"/>
      <c r="D68" s="2"/>
      <c r="E68" s="2"/>
      <c r="F68" s="2"/>
      <c r="G68" s="2"/>
    </row>
    <row r="69" spans="2:7" ht="14.25">
      <c r="B69" s="5"/>
      <c r="C69" s="3" t="s">
        <v>3</v>
      </c>
      <c r="D69" s="3"/>
      <c r="E69" s="5"/>
      <c r="F69" s="5"/>
      <c r="G69" s="5"/>
    </row>
    <row r="70" spans="2:7" ht="15">
      <c r="B70" s="2"/>
      <c r="C70" s="4" t="s">
        <v>2</v>
      </c>
      <c r="D70" s="3"/>
      <c r="E70" s="2"/>
      <c r="F70" s="2"/>
      <c r="G70" s="2"/>
    </row>
    <row r="71" spans="2:7" ht="14.25">
      <c r="B71" s="5"/>
      <c r="C71" s="3" t="s">
        <v>1</v>
      </c>
      <c r="D71" s="3"/>
      <c r="E71" s="5"/>
      <c r="F71" s="5"/>
      <c r="G71" s="5"/>
    </row>
    <row r="72" spans="2:7" ht="15">
      <c r="B72" s="2"/>
      <c r="C72" s="4" t="s">
        <v>0</v>
      </c>
      <c r="D72" s="3"/>
      <c r="E72" s="2"/>
      <c r="F72" s="2"/>
      <c r="G72" s="2"/>
    </row>
  </sheetData>
  <mergeCells count="34">
    <mergeCell ref="D27:F27"/>
    <mergeCell ref="D28:F28"/>
    <mergeCell ref="D29:F29"/>
    <mergeCell ref="A7:D7"/>
    <mergeCell ref="D19:F19"/>
    <mergeCell ref="C20:F20"/>
    <mergeCell ref="D21:F21"/>
    <mergeCell ref="D22:F22"/>
    <mergeCell ref="C13:F13"/>
    <mergeCell ref="D14:F14"/>
    <mergeCell ref="D15:F15"/>
    <mergeCell ref="C16:F16"/>
    <mergeCell ref="D25:F25"/>
    <mergeCell ref="C26:F26"/>
    <mergeCell ref="D24:F24"/>
    <mergeCell ref="D23:F23"/>
    <mergeCell ref="D17:F17"/>
    <mergeCell ref="D18:F18"/>
    <mergeCell ref="C11:G11"/>
    <mergeCell ref="B1:G1"/>
    <mergeCell ref="B2:G2"/>
    <mergeCell ref="B4:G4"/>
    <mergeCell ref="B6:G6"/>
    <mergeCell ref="B8:G8"/>
    <mergeCell ref="D31:F31"/>
    <mergeCell ref="C30:F30"/>
    <mergeCell ref="D42:F42"/>
    <mergeCell ref="D43:F44"/>
    <mergeCell ref="D45:F46"/>
    <mergeCell ref="D34:G34"/>
    <mergeCell ref="D32:F32"/>
    <mergeCell ref="D36:F38"/>
    <mergeCell ref="D40:F40"/>
    <mergeCell ref="D41:F4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I31" sqref="I31"/>
    </sheetView>
  </sheetViews>
  <sheetFormatPr baseColWidth="10" defaultColWidth="10.7109375" defaultRowHeight="12.75"/>
  <cols>
    <col min="1" max="1" width="5.140625" style="103" customWidth="1"/>
    <col min="2" max="2" width="37.140625" style="103" customWidth="1"/>
    <col min="3" max="3" width="10.85546875" style="103" customWidth="1"/>
    <col min="4" max="4" width="12.7109375" style="103" customWidth="1"/>
    <col min="5" max="5" width="18.42578125" style="103" customWidth="1"/>
    <col min="6" max="6" width="2.85546875" style="103" customWidth="1"/>
    <col min="7" max="16384" width="10.7109375" style="103"/>
  </cols>
  <sheetData>
    <row r="1" spans="1:5" ht="27" customHeight="1">
      <c r="A1" s="447" t="s">
        <v>287</v>
      </c>
      <c r="B1" s="447"/>
      <c r="C1" s="447"/>
      <c r="D1" s="447"/>
      <c r="E1" s="447"/>
    </row>
    <row r="2" spans="1:5" ht="19.5" customHeight="1">
      <c r="A2" s="448" t="s">
        <v>286</v>
      </c>
      <c r="B2" s="448"/>
      <c r="C2" s="448"/>
      <c r="D2" s="448"/>
      <c r="E2" s="448"/>
    </row>
    <row r="3" spans="1:5" ht="27" customHeight="1">
      <c r="A3" s="449" t="s">
        <v>307</v>
      </c>
      <c r="B3" s="449"/>
      <c r="C3" s="449"/>
      <c r="D3" s="449"/>
      <c r="E3" s="449"/>
    </row>
    <row r="5" spans="1:5">
      <c r="A5" s="120" t="s">
        <v>285</v>
      </c>
      <c r="B5" s="120"/>
    </row>
    <row r="6" spans="1:5">
      <c r="A6" s="120" t="s">
        <v>306</v>
      </c>
      <c r="B6" s="120"/>
    </row>
    <row r="7" spans="1:5">
      <c r="A7" s="120" t="s">
        <v>305</v>
      </c>
      <c r="B7" s="120"/>
    </row>
    <row r="9" spans="1:5" ht="33" customHeight="1">
      <c r="A9" s="117" t="s">
        <v>284</v>
      </c>
      <c r="B9" s="117" t="s">
        <v>61</v>
      </c>
      <c r="C9" s="119" t="s">
        <v>283</v>
      </c>
      <c r="D9" s="118" t="s">
        <v>282</v>
      </c>
      <c r="E9" s="117" t="s">
        <v>281</v>
      </c>
    </row>
    <row r="10" spans="1:5" ht="25.5" customHeight="1">
      <c r="A10" s="109">
        <v>1</v>
      </c>
      <c r="B10" s="112" t="s">
        <v>304</v>
      </c>
      <c r="C10" s="111" t="s">
        <v>303</v>
      </c>
      <c r="D10" s="110">
        <f>(16+16+16)/3</f>
        <v>16</v>
      </c>
      <c r="E10" s="111" t="s">
        <v>280</v>
      </c>
    </row>
    <row r="11" spans="1:5">
      <c r="A11" s="116"/>
      <c r="B11" s="115"/>
      <c r="C11" s="113"/>
      <c r="D11" s="114"/>
      <c r="E11" s="113"/>
    </row>
    <row r="12" spans="1:5" ht="23.25" customHeight="1">
      <c r="A12" s="109">
        <v>1</v>
      </c>
      <c r="B12" s="108" t="s">
        <v>302</v>
      </c>
      <c r="C12" s="106" t="s">
        <v>295</v>
      </c>
      <c r="D12" s="107">
        <f>(12+16+15)/3</f>
        <v>14.333333333333334</v>
      </c>
      <c r="E12" s="106" t="s">
        <v>280</v>
      </c>
    </row>
    <row r="13" spans="1:5" ht="24.75" customHeight="1">
      <c r="A13" s="109">
        <v>2</v>
      </c>
      <c r="B13" s="108" t="s">
        <v>301</v>
      </c>
      <c r="C13" s="106" t="s">
        <v>295</v>
      </c>
      <c r="D13" s="107">
        <f>(16+14+12)/3</f>
        <v>14</v>
      </c>
      <c r="E13" s="106" t="s">
        <v>280</v>
      </c>
    </row>
    <row r="14" spans="1:5" ht="22.5" customHeight="1">
      <c r="A14" s="109">
        <v>3</v>
      </c>
      <c r="B14" s="108" t="s">
        <v>300</v>
      </c>
      <c r="C14" s="106" t="s">
        <v>295</v>
      </c>
      <c r="D14" s="107">
        <f>(12+14+11)/3</f>
        <v>12.333333333333334</v>
      </c>
      <c r="E14" s="106" t="s">
        <v>280</v>
      </c>
    </row>
    <row r="15" spans="1:5" ht="26.25" customHeight="1">
      <c r="A15" s="109">
        <v>4</v>
      </c>
      <c r="B15" s="108" t="s">
        <v>299</v>
      </c>
      <c r="C15" s="106" t="s">
        <v>295</v>
      </c>
      <c r="D15" s="107">
        <f>(14+15+13)/3</f>
        <v>14</v>
      </c>
      <c r="E15" s="106" t="s">
        <v>280</v>
      </c>
    </row>
    <row r="16" spans="1:5" ht="24" customHeight="1">
      <c r="A16" s="109">
        <v>5</v>
      </c>
      <c r="B16" s="108" t="s">
        <v>298</v>
      </c>
      <c r="C16" s="106" t="s">
        <v>295</v>
      </c>
      <c r="D16" s="107">
        <f>(12+12+17)/3</f>
        <v>13.666666666666666</v>
      </c>
      <c r="E16" s="106" t="s">
        <v>280</v>
      </c>
    </row>
    <row r="17" spans="1:5" ht="23.25" customHeight="1">
      <c r="A17" s="109">
        <v>6</v>
      </c>
      <c r="B17" s="112" t="s">
        <v>297</v>
      </c>
      <c r="C17" s="111" t="s">
        <v>295</v>
      </c>
      <c r="D17" s="110">
        <f>(17+13+16)/3</f>
        <v>15.333333333333334</v>
      </c>
      <c r="E17" s="106" t="s">
        <v>280</v>
      </c>
    </row>
    <row r="18" spans="1:5" ht="24.75" customHeight="1">
      <c r="A18" s="109">
        <v>7</v>
      </c>
      <c r="B18" s="108" t="s">
        <v>296</v>
      </c>
      <c r="C18" s="106" t="s">
        <v>295</v>
      </c>
      <c r="D18" s="107">
        <f>(12+13+16)/3</f>
        <v>13.666666666666666</v>
      </c>
      <c r="E18" s="106" t="s">
        <v>280</v>
      </c>
    </row>
    <row r="19" spans="1:5">
      <c r="A19" s="124"/>
      <c r="B19" s="15"/>
      <c r="C19" s="122"/>
      <c r="D19" s="123"/>
      <c r="E19" s="121"/>
    </row>
    <row r="20" spans="1:5" ht="24" customHeight="1">
      <c r="A20" s="125">
        <v>1</v>
      </c>
      <c r="B20" s="112" t="s">
        <v>294</v>
      </c>
      <c r="C20" s="111" t="s">
        <v>290</v>
      </c>
      <c r="D20" s="110">
        <f>(14+14+12)/3</f>
        <v>13.333333333333334</v>
      </c>
      <c r="E20" s="106" t="s">
        <v>280</v>
      </c>
    </row>
    <row r="21" spans="1:5" ht="24" customHeight="1">
      <c r="A21" s="125">
        <v>2</v>
      </c>
      <c r="B21" s="112" t="s">
        <v>293</v>
      </c>
      <c r="C21" s="111" t="s">
        <v>290</v>
      </c>
      <c r="D21" s="110">
        <f>(15+16+14)/3</f>
        <v>15</v>
      </c>
      <c r="E21" s="106" t="s">
        <v>280</v>
      </c>
    </row>
    <row r="22" spans="1:5" ht="24" customHeight="1">
      <c r="A22" s="125">
        <v>3</v>
      </c>
      <c r="B22" s="112" t="s">
        <v>292</v>
      </c>
      <c r="C22" s="111" t="s">
        <v>290</v>
      </c>
      <c r="D22" s="110">
        <f>(16+16+15)/3</f>
        <v>15.666666666666666</v>
      </c>
      <c r="E22" s="106" t="s">
        <v>280</v>
      </c>
    </row>
    <row r="23" spans="1:5" ht="24" customHeight="1">
      <c r="A23" s="125">
        <v>4</v>
      </c>
      <c r="B23" s="112" t="s">
        <v>291</v>
      </c>
      <c r="C23" s="111" t="s">
        <v>290</v>
      </c>
      <c r="D23" s="110">
        <f>(16+14+14)/3</f>
        <v>14.666666666666666</v>
      </c>
      <c r="E23" s="106" t="s">
        <v>280</v>
      </c>
    </row>
    <row r="24" spans="1:5">
      <c r="A24" s="124"/>
      <c r="B24" s="15"/>
      <c r="C24" s="122"/>
      <c r="D24" s="123"/>
      <c r="E24" s="121"/>
    </row>
    <row r="25" spans="1:5" ht="24" customHeight="1">
      <c r="A25" s="125">
        <v>1</v>
      </c>
      <c r="B25" s="112" t="s">
        <v>289</v>
      </c>
      <c r="C25" s="111" t="s">
        <v>288</v>
      </c>
      <c r="D25" s="110">
        <f>(17+16+15)/3</f>
        <v>16</v>
      </c>
      <c r="E25" s="106" t="s">
        <v>280</v>
      </c>
    </row>
    <row r="26" spans="1:5">
      <c r="A26" s="124"/>
      <c r="B26" s="15"/>
      <c r="C26" s="123"/>
      <c r="D26" s="122"/>
      <c r="E26" s="121"/>
    </row>
    <row r="27" spans="1:5">
      <c r="A27" s="105" t="s">
        <v>279</v>
      </c>
      <c r="B27" s="15"/>
      <c r="C27" s="123"/>
      <c r="D27" s="122"/>
      <c r="E27" s="121"/>
    </row>
    <row r="28" spans="1:5">
      <c r="A28" s="124"/>
      <c r="B28" s="15"/>
      <c r="C28" s="123"/>
      <c r="D28" s="122"/>
      <c r="E28" s="121"/>
    </row>
    <row r="30" spans="1:5">
      <c r="A30" s="1" t="s">
        <v>278</v>
      </c>
    </row>
    <row r="31" spans="1:5">
      <c r="A31" s="104" t="s">
        <v>277</v>
      </c>
    </row>
    <row r="32" spans="1:5">
      <c r="A32" s="1" t="s">
        <v>270</v>
      </c>
    </row>
    <row r="33" spans="1:1">
      <c r="A33" s="1" t="s">
        <v>276</v>
      </c>
    </row>
    <row r="34" spans="1:1">
      <c r="A34" s="104" t="s">
        <v>275</v>
      </c>
    </row>
    <row r="35" spans="1:1">
      <c r="A35" s="1" t="s">
        <v>270</v>
      </c>
    </row>
    <row r="36" spans="1:1">
      <c r="A36" s="1" t="s">
        <v>274</v>
      </c>
    </row>
    <row r="37" spans="1:1">
      <c r="A37" s="104" t="s">
        <v>273</v>
      </c>
    </row>
    <row r="38" spans="1:1">
      <c r="A38" s="1" t="s">
        <v>270</v>
      </c>
    </row>
    <row r="39" spans="1:1">
      <c r="A39" s="1" t="s">
        <v>272</v>
      </c>
    </row>
    <row r="40" spans="1:1">
      <c r="A40" s="104" t="s">
        <v>271</v>
      </c>
    </row>
    <row r="41" spans="1:1">
      <c r="A41" s="1" t="s">
        <v>270</v>
      </c>
    </row>
  </sheetData>
  <sheetProtection selectLockedCells="1" selectUnlockedCells="1"/>
  <mergeCells count="3">
    <mergeCell ref="A1:E1"/>
    <mergeCell ref="A2:E2"/>
    <mergeCell ref="A3:E3"/>
  </mergeCells>
  <pageMargins left="0.79" right="0.11811023622047245" top="0.74803149606299213" bottom="0.74803149606299213" header="0.51181102362204722" footer="0.51181102362204722"/>
  <pageSetup paperSize="9" scale="90" firstPageNumber="0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5"/>
  <sheetViews>
    <sheetView workbookViewId="0">
      <selection activeCell="T13" sqref="T13"/>
    </sheetView>
  </sheetViews>
  <sheetFormatPr baseColWidth="10" defaultColWidth="9.140625" defaultRowHeight="11.25"/>
  <cols>
    <col min="1" max="1" width="7.140625" style="128" bestFit="1" customWidth="1"/>
    <col min="2" max="5" width="8.5703125" style="128" customWidth="1"/>
    <col min="6" max="12" width="3" style="128" customWidth="1"/>
    <col min="13" max="15" width="6.7109375" style="128" customWidth="1"/>
    <col min="16" max="16384" width="9.140625" style="128"/>
  </cols>
  <sheetData>
    <row r="1" spans="1:15" s="138" customFormat="1" ht="18.75" customHeight="1">
      <c r="A1" s="464" t="s">
        <v>333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s="138" customFormat="1" ht="18.75" customHeight="1">
      <c r="A2" s="464" t="s">
        <v>332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</row>
    <row r="3" spans="1:15" s="136" customFormat="1" ht="18.75" customHeight="1">
      <c r="A3" s="465" t="s">
        <v>331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</row>
    <row r="4" spans="1:15" s="136" customFormat="1" ht="18.75" customHeight="1">
      <c r="A4" s="465" t="s">
        <v>330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</row>
    <row r="5" spans="1:15" s="136" customFormat="1" ht="18.75" customHeight="1" thickBot="1">
      <c r="A5" s="466" t="s">
        <v>329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</row>
    <row r="6" spans="1:15" s="136" customFormat="1" ht="28.5" customHeight="1" thickBot="1">
      <c r="A6" s="137" t="s">
        <v>24</v>
      </c>
      <c r="B6" s="452" t="s">
        <v>61</v>
      </c>
      <c r="C6" s="452"/>
      <c r="D6" s="452"/>
      <c r="E6" s="452"/>
      <c r="F6" s="452" t="s">
        <v>283</v>
      </c>
      <c r="G6" s="452"/>
      <c r="H6" s="452"/>
      <c r="I6" s="452"/>
      <c r="J6" s="452"/>
      <c r="K6" s="452"/>
      <c r="L6" s="452"/>
      <c r="M6" s="452" t="s">
        <v>22</v>
      </c>
      <c r="N6" s="452"/>
      <c r="O6" s="453"/>
    </row>
    <row r="7" spans="1:15" ht="27" customHeight="1">
      <c r="A7" s="135">
        <v>1</v>
      </c>
      <c r="B7" s="467" t="s">
        <v>328</v>
      </c>
      <c r="C7" s="467"/>
      <c r="D7" s="467"/>
      <c r="E7" s="467"/>
      <c r="F7" s="458" t="s">
        <v>312</v>
      </c>
      <c r="G7" s="458"/>
      <c r="H7" s="458"/>
      <c r="I7" s="458"/>
      <c r="J7" s="458"/>
      <c r="K7" s="458"/>
      <c r="L7" s="458"/>
      <c r="M7" s="456">
        <v>18.329999999999998</v>
      </c>
      <c r="N7" s="456"/>
      <c r="O7" s="457"/>
    </row>
    <row r="8" spans="1:15" ht="27" customHeight="1">
      <c r="A8" s="134">
        <f t="shared" ref="A8:A22" si="0">A7+1</f>
        <v>2</v>
      </c>
      <c r="B8" s="450" t="s">
        <v>327</v>
      </c>
      <c r="C8" s="450"/>
      <c r="D8" s="450"/>
      <c r="E8" s="450"/>
      <c r="F8" s="451" t="s">
        <v>312</v>
      </c>
      <c r="G8" s="451"/>
      <c r="H8" s="451"/>
      <c r="I8" s="451"/>
      <c r="J8" s="451"/>
      <c r="K8" s="451"/>
      <c r="L8" s="451"/>
      <c r="M8" s="454">
        <v>18.329999999999998</v>
      </c>
      <c r="N8" s="454"/>
      <c r="O8" s="455"/>
    </row>
    <row r="9" spans="1:15" ht="27" customHeight="1">
      <c r="A9" s="134">
        <f t="shared" si="0"/>
        <v>3</v>
      </c>
      <c r="B9" s="450" t="s">
        <v>326</v>
      </c>
      <c r="C9" s="450"/>
      <c r="D9" s="450"/>
      <c r="E9" s="450"/>
      <c r="F9" s="451" t="s">
        <v>312</v>
      </c>
      <c r="G9" s="451"/>
      <c r="H9" s="451"/>
      <c r="I9" s="451"/>
      <c r="J9" s="451"/>
      <c r="K9" s="451"/>
      <c r="L9" s="451"/>
      <c r="M9" s="454">
        <v>18</v>
      </c>
      <c r="N9" s="454"/>
      <c r="O9" s="455"/>
    </row>
    <row r="10" spans="1:15" ht="27" customHeight="1">
      <c r="A10" s="134">
        <f t="shared" si="0"/>
        <v>4</v>
      </c>
      <c r="B10" s="450" t="s">
        <v>325</v>
      </c>
      <c r="C10" s="450"/>
      <c r="D10" s="450"/>
      <c r="E10" s="450"/>
      <c r="F10" s="451" t="s">
        <v>312</v>
      </c>
      <c r="G10" s="451"/>
      <c r="H10" s="451"/>
      <c r="I10" s="451"/>
      <c r="J10" s="451"/>
      <c r="K10" s="451"/>
      <c r="L10" s="451"/>
      <c r="M10" s="454">
        <v>17.670000000000002</v>
      </c>
      <c r="N10" s="454"/>
      <c r="O10" s="455"/>
    </row>
    <row r="11" spans="1:15" ht="27" customHeight="1">
      <c r="A11" s="134">
        <f t="shared" si="0"/>
        <v>5</v>
      </c>
      <c r="B11" s="450" t="s">
        <v>324</v>
      </c>
      <c r="C11" s="450"/>
      <c r="D11" s="450"/>
      <c r="E11" s="450"/>
      <c r="F11" s="451" t="s">
        <v>312</v>
      </c>
      <c r="G11" s="451"/>
      <c r="H11" s="451"/>
      <c r="I11" s="451"/>
      <c r="J11" s="451"/>
      <c r="K11" s="451"/>
      <c r="L11" s="451"/>
      <c r="M11" s="454">
        <v>17.670000000000002</v>
      </c>
      <c r="N11" s="454"/>
      <c r="O11" s="455"/>
    </row>
    <row r="12" spans="1:15" ht="27" customHeight="1">
      <c r="A12" s="134">
        <f t="shared" si="0"/>
        <v>6</v>
      </c>
      <c r="B12" s="450" t="s">
        <v>323</v>
      </c>
      <c r="C12" s="450"/>
      <c r="D12" s="450"/>
      <c r="E12" s="450"/>
      <c r="F12" s="451" t="s">
        <v>312</v>
      </c>
      <c r="G12" s="451"/>
      <c r="H12" s="451"/>
      <c r="I12" s="451"/>
      <c r="J12" s="451"/>
      <c r="K12" s="451"/>
      <c r="L12" s="451"/>
      <c r="M12" s="454">
        <v>16.329999999999998</v>
      </c>
      <c r="N12" s="454"/>
      <c r="O12" s="455"/>
    </row>
    <row r="13" spans="1:15" ht="27" customHeight="1">
      <c r="A13" s="134">
        <f t="shared" si="0"/>
        <v>7</v>
      </c>
      <c r="B13" s="450" t="s">
        <v>322</v>
      </c>
      <c r="C13" s="450"/>
      <c r="D13" s="450"/>
      <c r="E13" s="450"/>
      <c r="F13" s="451" t="s">
        <v>312</v>
      </c>
      <c r="G13" s="451"/>
      <c r="H13" s="451"/>
      <c r="I13" s="451"/>
      <c r="J13" s="451"/>
      <c r="K13" s="451"/>
      <c r="L13" s="451"/>
      <c r="M13" s="454">
        <v>16.329999999999998</v>
      </c>
      <c r="N13" s="454"/>
      <c r="O13" s="455"/>
    </row>
    <row r="14" spans="1:15" ht="26.25" customHeight="1">
      <c r="A14" s="134">
        <f t="shared" si="0"/>
        <v>8</v>
      </c>
      <c r="B14" s="450" t="s">
        <v>321</v>
      </c>
      <c r="C14" s="450"/>
      <c r="D14" s="450"/>
      <c r="E14" s="450"/>
      <c r="F14" s="451" t="s">
        <v>312</v>
      </c>
      <c r="G14" s="451"/>
      <c r="H14" s="451"/>
      <c r="I14" s="451"/>
      <c r="J14" s="451"/>
      <c r="K14" s="451"/>
      <c r="L14" s="451"/>
      <c r="M14" s="454">
        <v>16</v>
      </c>
      <c r="N14" s="454"/>
      <c r="O14" s="455"/>
    </row>
    <row r="15" spans="1:15" ht="26.25" customHeight="1">
      <c r="A15" s="134">
        <f t="shared" si="0"/>
        <v>9</v>
      </c>
      <c r="B15" s="450" t="s">
        <v>320</v>
      </c>
      <c r="C15" s="450"/>
      <c r="D15" s="450"/>
      <c r="E15" s="450"/>
      <c r="F15" s="451" t="s">
        <v>312</v>
      </c>
      <c r="G15" s="451"/>
      <c r="H15" s="451"/>
      <c r="I15" s="451"/>
      <c r="J15" s="451"/>
      <c r="K15" s="451"/>
      <c r="L15" s="451"/>
      <c r="M15" s="454">
        <v>15.666666666666666</v>
      </c>
      <c r="N15" s="454"/>
      <c r="O15" s="455"/>
    </row>
    <row r="16" spans="1:15" ht="26.25" customHeight="1">
      <c r="A16" s="134">
        <f t="shared" si="0"/>
        <v>10</v>
      </c>
      <c r="B16" s="450" t="s">
        <v>319</v>
      </c>
      <c r="C16" s="450"/>
      <c r="D16" s="450"/>
      <c r="E16" s="450"/>
      <c r="F16" s="451" t="s">
        <v>312</v>
      </c>
      <c r="G16" s="451"/>
      <c r="H16" s="451"/>
      <c r="I16" s="451"/>
      <c r="J16" s="451"/>
      <c r="K16" s="451"/>
      <c r="L16" s="451"/>
      <c r="M16" s="454">
        <v>15</v>
      </c>
      <c r="N16" s="454"/>
      <c r="O16" s="455"/>
    </row>
    <row r="17" spans="1:57" ht="26.25" customHeight="1">
      <c r="A17" s="134">
        <f t="shared" si="0"/>
        <v>11</v>
      </c>
      <c r="B17" s="450" t="s">
        <v>318</v>
      </c>
      <c r="C17" s="450"/>
      <c r="D17" s="450"/>
      <c r="E17" s="450"/>
      <c r="F17" s="451" t="s">
        <v>312</v>
      </c>
      <c r="G17" s="451"/>
      <c r="H17" s="451"/>
      <c r="I17" s="451"/>
      <c r="J17" s="451"/>
      <c r="K17" s="451"/>
      <c r="L17" s="451"/>
      <c r="M17" s="454">
        <v>15</v>
      </c>
      <c r="N17" s="454"/>
      <c r="O17" s="455"/>
    </row>
    <row r="18" spans="1:57" ht="26.25" customHeight="1">
      <c r="A18" s="134">
        <f t="shared" si="0"/>
        <v>12</v>
      </c>
      <c r="B18" s="450" t="s">
        <v>317</v>
      </c>
      <c r="C18" s="450"/>
      <c r="D18" s="450"/>
      <c r="E18" s="450"/>
      <c r="F18" s="451" t="s">
        <v>312</v>
      </c>
      <c r="G18" s="451"/>
      <c r="H18" s="451"/>
      <c r="I18" s="451"/>
      <c r="J18" s="451"/>
      <c r="K18" s="451"/>
      <c r="L18" s="451"/>
      <c r="M18" s="454">
        <v>15</v>
      </c>
      <c r="N18" s="454"/>
      <c r="O18" s="455"/>
    </row>
    <row r="19" spans="1:57" ht="26.25" customHeight="1">
      <c r="A19" s="134">
        <f t="shared" si="0"/>
        <v>13</v>
      </c>
      <c r="B19" s="450" t="s">
        <v>316</v>
      </c>
      <c r="C19" s="450"/>
      <c r="D19" s="450"/>
      <c r="E19" s="450"/>
      <c r="F19" s="451" t="s">
        <v>312</v>
      </c>
      <c r="G19" s="451"/>
      <c r="H19" s="451"/>
      <c r="I19" s="451"/>
      <c r="J19" s="451"/>
      <c r="K19" s="451"/>
      <c r="L19" s="451"/>
      <c r="M19" s="454">
        <v>14.666666666666666</v>
      </c>
      <c r="N19" s="454"/>
      <c r="O19" s="455"/>
    </row>
    <row r="20" spans="1:57" ht="26.25" customHeight="1">
      <c r="A20" s="134">
        <f t="shared" si="0"/>
        <v>14</v>
      </c>
      <c r="B20" s="450" t="s">
        <v>315</v>
      </c>
      <c r="C20" s="450"/>
      <c r="D20" s="450"/>
      <c r="E20" s="450"/>
      <c r="F20" s="451" t="s">
        <v>312</v>
      </c>
      <c r="G20" s="451"/>
      <c r="H20" s="451"/>
      <c r="I20" s="451"/>
      <c r="J20" s="451"/>
      <c r="K20" s="451"/>
      <c r="L20" s="451"/>
      <c r="M20" s="454">
        <v>13.666666666666666</v>
      </c>
      <c r="N20" s="454"/>
      <c r="O20" s="455"/>
    </row>
    <row r="21" spans="1:57" ht="26.25" customHeight="1">
      <c r="A21" s="134">
        <f t="shared" si="0"/>
        <v>15</v>
      </c>
      <c r="B21" s="450" t="s">
        <v>314</v>
      </c>
      <c r="C21" s="450"/>
      <c r="D21" s="450"/>
      <c r="E21" s="450"/>
      <c r="F21" s="451" t="s">
        <v>312</v>
      </c>
      <c r="G21" s="451"/>
      <c r="H21" s="451"/>
      <c r="I21" s="451"/>
      <c r="J21" s="451"/>
      <c r="K21" s="451"/>
      <c r="L21" s="451"/>
      <c r="M21" s="454">
        <v>12.666666666666666</v>
      </c>
      <c r="N21" s="454"/>
      <c r="O21" s="455"/>
    </row>
    <row r="22" spans="1:57" ht="26.25" customHeight="1" thickBot="1">
      <c r="A22" s="133">
        <f t="shared" si="0"/>
        <v>16</v>
      </c>
      <c r="B22" s="459" t="s">
        <v>313</v>
      </c>
      <c r="C22" s="459"/>
      <c r="D22" s="459"/>
      <c r="E22" s="459"/>
      <c r="F22" s="468" t="s">
        <v>312</v>
      </c>
      <c r="G22" s="468"/>
      <c r="H22" s="468"/>
      <c r="I22" s="468"/>
      <c r="J22" s="468"/>
      <c r="K22" s="468"/>
      <c r="L22" s="468"/>
      <c r="M22" s="460">
        <v>11.333333333333334</v>
      </c>
      <c r="N22" s="460"/>
      <c r="O22" s="461"/>
    </row>
    <row r="23" spans="1:57" ht="9.7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57" ht="15.75">
      <c r="A24" s="131" t="s">
        <v>311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</row>
    <row r="25" spans="1:57" ht="138" customHeight="1">
      <c r="A25" s="462" t="s">
        <v>310</v>
      </c>
      <c r="B25" s="463"/>
      <c r="C25" s="463"/>
      <c r="D25" s="463"/>
      <c r="E25" s="462" t="s">
        <v>309</v>
      </c>
      <c r="F25" s="463"/>
      <c r="G25" s="463"/>
      <c r="H25" s="463"/>
      <c r="I25" s="463"/>
      <c r="J25" s="463"/>
      <c r="K25" s="463"/>
      <c r="L25" s="462" t="s">
        <v>308</v>
      </c>
      <c r="M25" s="463"/>
      <c r="N25" s="463"/>
      <c r="O25" s="463"/>
    </row>
  </sheetData>
  <mergeCells count="59">
    <mergeCell ref="F21:L21"/>
    <mergeCell ref="F22:L22"/>
    <mergeCell ref="M19:O19"/>
    <mergeCell ref="M18:O18"/>
    <mergeCell ref="F18:L18"/>
    <mergeCell ref="F19:L19"/>
    <mergeCell ref="F20:L20"/>
    <mergeCell ref="A25:D25"/>
    <mergeCell ref="A1:O1"/>
    <mergeCell ref="A4:O4"/>
    <mergeCell ref="A3:O3"/>
    <mergeCell ref="A5:O5"/>
    <mergeCell ref="L25:O25"/>
    <mergeCell ref="E25:K25"/>
    <mergeCell ref="M8:O8"/>
    <mergeCell ref="B7:E7"/>
    <mergeCell ref="A2:O2"/>
    <mergeCell ref="M11:O11"/>
    <mergeCell ref="M13:O13"/>
    <mergeCell ref="M9:O9"/>
    <mergeCell ref="B19:E19"/>
    <mergeCell ref="B18:E18"/>
    <mergeCell ref="B17:E17"/>
    <mergeCell ref="M14:O14"/>
    <mergeCell ref="M10:O10"/>
    <mergeCell ref="B22:E22"/>
    <mergeCell ref="B21:E21"/>
    <mergeCell ref="B20:E20"/>
    <mergeCell ref="B16:E16"/>
    <mergeCell ref="B15:E15"/>
    <mergeCell ref="M16:O16"/>
    <mergeCell ref="M15:O15"/>
    <mergeCell ref="F15:L15"/>
    <mergeCell ref="F16:L16"/>
    <mergeCell ref="F17:L17"/>
    <mergeCell ref="M17:O17"/>
    <mergeCell ref="M22:O22"/>
    <mergeCell ref="M21:O21"/>
    <mergeCell ref="M20:O20"/>
    <mergeCell ref="M6:O6"/>
    <mergeCell ref="M12:O12"/>
    <mergeCell ref="M7:O7"/>
    <mergeCell ref="B11:E11"/>
    <mergeCell ref="F10:L10"/>
    <mergeCell ref="F11:L11"/>
    <mergeCell ref="B8:E8"/>
    <mergeCell ref="F8:L8"/>
    <mergeCell ref="F6:L6"/>
    <mergeCell ref="B6:E6"/>
    <mergeCell ref="F7:L7"/>
    <mergeCell ref="F9:L9"/>
    <mergeCell ref="B14:E14"/>
    <mergeCell ref="B13:E13"/>
    <mergeCell ref="B10:E10"/>
    <mergeCell ref="F13:L13"/>
    <mergeCell ref="B9:E9"/>
    <mergeCell ref="B12:E12"/>
    <mergeCell ref="F12:L12"/>
    <mergeCell ref="F14:L14"/>
  </mergeCells>
  <printOptions horizontalCentered="1" verticalCentered="1"/>
  <pageMargins left="0.27559055118110237" right="0.27559055118110237" top="0.27559055118110237" bottom="0.15748031496062992" header="0.51181102362204722" footer="0.51181102362204722"/>
  <pageSetup paperSize="9" pageOrder="overThenDown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5</vt:i4>
      </vt:variant>
    </vt:vector>
  </HeadingPairs>
  <TitlesOfParts>
    <vt:vector size="27" baseType="lpstr">
      <vt:lpstr>R.P. Almenara</vt:lpstr>
      <vt:lpstr>R.P. Rebagliati</vt:lpstr>
      <vt:lpstr>R.P. Sabogal</vt:lpstr>
      <vt:lpstr>R.A. Ancash</vt:lpstr>
      <vt:lpstr>R.A. Apurímac</vt:lpstr>
      <vt:lpstr>R.A. Arequipa</vt:lpstr>
      <vt:lpstr>R.A. Ayacucho</vt:lpstr>
      <vt:lpstr>R.A. Cajamarca</vt:lpstr>
      <vt:lpstr>R.A. Cusco</vt:lpstr>
      <vt:lpstr>R.A. Huánuco</vt:lpstr>
      <vt:lpstr>R.A. Ica</vt:lpstr>
      <vt:lpstr>R.A. Juliaca</vt:lpstr>
      <vt:lpstr>R.A. Junín </vt:lpstr>
      <vt:lpstr>R.A. La Libertad</vt:lpstr>
      <vt:lpstr>R.A. Lambayeque</vt:lpstr>
      <vt:lpstr>R.A. Loreto</vt:lpstr>
      <vt:lpstr>R.A. Moquegua</vt:lpstr>
      <vt:lpstr>R.A. Moyobamba</vt:lpstr>
      <vt:lpstr>R.A. Piura</vt:lpstr>
      <vt:lpstr>R.A. Puno</vt:lpstr>
      <vt:lpstr>R.A. Tacna</vt:lpstr>
      <vt:lpstr>R.A. Tarapoto</vt:lpstr>
      <vt:lpstr>'R.A. Juliaca'!Área_de_impresión</vt:lpstr>
      <vt:lpstr>'R.A. Junín '!Área_de_impresión</vt:lpstr>
      <vt:lpstr>'R.P. Almenara'!Área_de_impresión</vt:lpstr>
      <vt:lpstr>'R.A. Ancash'!Títulos_a_imprimir</vt:lpstr>
      <vt:lpstr>'R.A. 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2019-02-18T13:14:41Z</dcterms:modified>
</cp:coreProperties>
</file>