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842" activeTab="0"/>
  </bookViews>
  <sheets>
    <sheet name="Cuadro de mérito" sheetId="1" r:id="rId1"/>
    <sheet name="Aprobados que no alcanzaron" sheetId="2" r:id="rId2"/>
    <sheet name="Consolidado" sheetId="3" r:id="rId3"/>
  </sheets>
  <definedNames>
    <definedName name="_xlnm.Print_Area" localSheetId="1">'Aprobados que no alcanzaron'!$A$1:$E$78</definedName>
  </definedNames>
  <calcPr fullCalcOnLoad="1"/>
</workbook>
</file>

<file path=xl/sharedStrings.xml><?xml version="1.0" encoding="utf-8"?>
<sst xmlns="http://schemas.openxmlformats.org/spreadsheetml/2006/main" count="240" uniqueCount="127">
  <si>
    <t>APELLIDOS Y NOMBRES</t>
  </si>
  <si>
    <t>N°</t>
  </si>
  <si>
    <t>SEGURO SOCIAL DE  SALUD (ESSALUD)</t>
  </si>
  <si>
    <t>1</t>
  </si>
  <si>
    <t>HOSPITAL NACIONAL ALBERTO SABOGAL SOLOGUREN</t>
  </si>
  <si>
    <t>CARGO</t>
  </si>
  <si>
    <t>2</t>
  </si>
  <si>
    <t>3</t>
  </si>
  <si>
    <t>4</t>
  </si>
  <si>
    <t>RED PRESTACIONAL SABOGAL</t>
  </si>
  <si>
    <t>CUADRO DE MERITOS</t>
  </si>
  <si>
    <t>PUNTAJE</t>
  </si>
  <si>
    <t>DOCUMENTOS:</t>
  </si>
  <si>
    <t>Una Foto a color tamaño Jumbo y en CD (para fotocheck)</t>
  </si>
  <si>
    <t>Constancia de Inscripción SUNAT (imprimir de la página Web)</t>
  </si>
  <si>
    <t>Hoja de Afiliación o Reporte de la AFP (imprimir de la página Web)</t>
  </si>
  <si>
    <t>NOTA: Traer documentos originales del expediente presentado en la convocatoria (para fedatear).</t>
  </si>
  <si>
    <t>PROCESO DE SELECCIÓN DE PERSONAL POR CAS</t>
  </si>
  <si>
    <t>Tramitar Certificado de Buena salud Física expedido por el Ministerio de Salud (Original)</t>
  </si>
  <si>
    <t>Tramitar Certificado de Buena salud Mental expedido por el Ministerio de Salud (Original)</t>
  </si>
  <si>
    <t>Se hace de conocimiento a los postulantes que según la Directiva N° 04-GCGP-ESSALUD-2015 "Normas Generales que Rigen la Selección de Personal en el Seguro Social de Salud (Essalud)", se han otorgado Bonificación sobre el puntaje final para los siguientes casos:</t>
  </si>
  <si>
    <t>(*) Profesionales de la Salud que han realizado su SERUMS dentro del mapa de la pobreza (FONCODES) expresada en quintiles, conforme al siguiente cuadro:</t>
  </si>
  <si>
    <t>UBICACIÓN DE MAPA DE POBREZA DISTRITAL.</t>
  </si>
  <si>
    <t>SEGÚN FONCODES BONIFICACIÓN SOBRE PUNTAJE FINAL.</t>
  </si>
  <si>
    <t>Quintil 1: 15%</t>
  </si>
  <si>
    <t>Quintil 2: 10%</t>
  </si>
  <si>
    <t>Quintil 3: 5%</t>
  </si>
  <si>
    <t>Quintil 4: 2%</t>
  </si>
  <si>
    <t>Quintil 5: 0%</t>
  </si>
  <si>
    <r>
      <rPr>
        <b/>
        <sz val="10"/>
        <rFont val="Calibri"/>
        <family val="2"/>
      </rPr>
      <t>(**</t>
    </r>
    <r>
      <rPr>
        <sz val="10"/>
        <rFont val="Calibri"/>
        <family val="2"/>
      </rPr>
      <t>) Profesionales que han realizado su Residentado Médico en Essalud se le otorgara 25% del Puntaje Final.</t>
    </r>
  </si>
  <si>
    <r>
      <t>(</t>
    </r>
    <r>
      <rPr>
        <b/>
        <sz val="10"/>
        <rFont val="Calibri"/>
        <family val="2"/>
      </rPr>
      <t>***</t>
    </r>
    <r>
      <rPr>
        <sz val="10"/>
        <rFont val="Calibri"/>
        <family val="2"/>
      </rPr>
      <t xml:space="preserve">) </t>
    </r>
    <r>
      <rPr>
        <b/>
        <sz val="10"/>
        <rFont val="Calibri"/>
        <family val="2"/>
      </rPr>
      <t>10%</t>
    </r>
    <r>
      <rPr>
        <sz val="10"/>
        <rFont val="Calibri"/>
        <family val="2"/>
      </rPr>
      <t xml:space="preserve"> adicional del puntaje total por haber culminado su Residentado Médico en Essalud durante el mismo año de la convocatoria a la que postula; total </t>
    </r>
    <r>
      <rPr>
        <b/>
        <sz val="10"/>
        <rFont val="Calibri"/>
        <family val="2"/>
      </rPr>
      <t>35%</t>
    </r>
    <r>
      <rPr>
        <sz val="10"/>
        <rFont val="Calibri"/>
        <family val="2"/>
      </rPr>
      <t xml:space="preserve"> más del puntaje total.</t>
    </r>
  </si>
  <si>
    <t xml:space="preserve">PUNTAJE </t>
  </si>
  <si>
    <t>DESIERTO</t>
  </si>
  <si>
    <t>HOSPITAL II LIMA NORTE - CALLAO “LUIS NEGREIROS VEGA”</t>
  </si>
  <si>
    <t>CARGO: P1MES-003 - MEDICO ESPECIALISTA EN ANESTESIOLOGÍA- (01)</t>
  </si>
  <si>
    <t xml:space="preserve"> SARMIENTO PALACIOS, EINOR YURI</t>
  </si>
  <si>
    <t xml:space="preserve"> MANTILLA PEREYRA, LISBETH NAHOMY LUCY</t>
  </si>
  <si>
    <t>HOSPITAL I “MARINO MOLINA  SCIPPA”</t>
  </si>
  <si>
    <t>CARGO: P1MES-004 - MEDICO ESPECIALISTA EN ANESTESIOLOGÍA- (01)</t>
  </si>
  <si>
    <t xml:space="preserve"> ROJAS SALAZAR, CESAR GUILLERMO</t>
  </si>
  <si>
    <t xml:space="preserve"> ACEVEDO MENDEZ, CONNIE AMPARO</t>
  </si>
  <si>
    <t>HOSPITAL II “GUSTAVO LANATTA LUJAN” - HUACHO</t>
  </si>
  <si>
    <t>CARGO: P1MES-008 - MEDICO ESPECIALISTA EN MEDICINA INTERNA - (01)</t>
  </si>
  <si>
    <t>RAMIREZ SALVADOR, PEDRO HUBERDINO</t>
  </si>
  <si>
    <t xml:space="preserve">CARGO: P1MES-009 - MEDICINA INTENSIVA PEDIATRICA </t>
  </si>
  <si>
    <t xml:space="preserve"> ARAUJO ACUÑA, FERNANDO JESUS</t>
  </si>
  <si>
    <t xml:space="preserve"> VIZCARRA SANCHEZ, KATHERINE ELIZABETH</t>
  </si>
  <si>
    <t>CARGO: P1MES-010 - MEDICO ESPECIALISTA EN MEDICINA DE EMERGENCIA Y DESASTRES - (01)</t>
  </si>
  <si>
    <t xml:space="preserve"> RIVASPLATA  VASQUEZ, ESTHER</t>
  </si>
  <si>
    <t xml:space="preserve"> FELIPE ROCA, CARLOS ANDREE</t>
  </si>
  <si>
    <t>CARGO: P1MES-012 - MEDICO ESPECIALISTA PEDIATRÍA- (01)</t>
  </si>
  <si>
    <t xml:space="preserve"> VARGAS DURAND, WILLIAN GUSTAVO</t>
  </si>
  <si>
    <t xml:space="preserve"> RODRIGUEZ AMES, NATALIA AIDA</t>
  </si>
  <si>
    <t>CAP III HUARAL</t>
  </si>
  <si>
    <t xml:space="preserve">DESIERTO </t>
  </si>
  <si>
    <t>CARGO: P1MES-014 - MEDICO ESPECIALISTA EN MEDICINA INTERNA - (01)</t>
  </si>
  <si>
    <t>CARGO: P1MES-015 - MEDICO ESPECIALISTA GINECOLOGÍA Y OBSTETRICIA - (01)</t>
  </si>
  <si>
    <t xml:space="preserve">CAP III  PUENTE PIEDRA </t>
  </si>
  <si>
    <t>CARGO: P1MES-016 - MEDICO ESPECIALISTA EN GINECOLOGIA Y OBSTETRICIA- (01)</t>
  </si>
  <si>
    <t xml:space="preserve"> HERNANDEZ MANSILLA, CATHERINE MICHEL</t>
  </si>
  <si>
    <t>CARGO: P1MES-017 - MEDICO ESPECIALISTA EN PEDIATRÍA - (01)</t>
  </si>
  <si>
    <t xml:space="preserve">CAP III “PEDRO  REYES  BARBOZA” -BARRANCA </t>
  </si>
  <si>
    <t>CARGO: P1MES-018 - MEDICO ESPECIALISTA EN PEDIATRÍA - (01)</t>
  </si>
  <si>
    <t xml:space="preserve">CAP III PEDRO REYES BARBOZA - BARRANCA </t>
  </si>
  <si>
    <t>CARGO: P1MES-019 - GINECOLOGIA Y OBSTETRICIA - (01)</t>
  </si>
  <si>
    <t>CARGO: P2OB-020 - OBSTETRIZ- (01)</t>
  </si>
  <si>
    <t xml:space="preserve"> HERBOZO VIZCARRA, SAYRA KIKUZAN</t>
  </si>
  <si>
    <t xml:space="preserve"> FÉLIX   SARAVIA, MIRELLA  RAQUEL</t>
  </si>
  <si>
    <t xml:space="preserve"> NECIOSUP CHAFLOQUE, PEDRO HENRY</t>
  </si>
  <si>
    <t xml:space="preserve"> LICAPA SANCHEZ, SARITA NARVY</t>
  </si>
  <si>
    <t xml:space="preserve"> ZEGARRA CARTOLIN, CARMEN ROSA</t>
  </si>
  <si>
    <t>HOSPITAL II “GUSTAVO LANATTA LUJAN”</t>
  </si>
  <si>
    <t>CARGO: P2EN-021 - ENFERMERO (A) - (01)</t>
  </si>
  <si>
    <t xml:space="preserve"> ROMAN ORTIZ, DENISSE CECILIA</t>
  </si>
  <si>
    <t xml:space="preserve"> VEGA SUSANIBAR, JACKELINE ELIANA</t>
  </si>
  <si>
    <t>P.S. 013-CAS-RPSAB-2019</t>
  </si>
  <si>
    <t>Callao ,  27 de diciembre del 2019</t>
  </si>
  <si>
    <t>99.00(*)</t>
  </si>
  <si>
    <t>100(*)(**)(***)</t>
  </si>
  <si>
    <t>100.00(*)(**)(***)</t>
  </si>
  <si>
    <t>100.00(*)</t>
  </si>
  <si>
    <t>100.00(*)(**)</t>
  </si>
  <si>
    <t>75.60(*)</t>
  </si>
  <si>
    <t>98.52(*)</t>
  </si>
  <si>
    <r>
      <t>Los postulantes que Figuran en el Cuadro de Mérito debe presentarse para la inducción de su contratación el</t>
    </r>
    <r>
      <rPr>
        <b/>
        <sz val="16"/>
        <color indexed="8"/>
        <rFont val="Calibri"/>
        <family val="2"/>
      </rPr>
      <t xml:space="preserve"> 30 de diciemb</t>
    </r>
    <r>
      <rPr>
        <b/>
        <sz val="16"/>
        <color indexed="8"/>
        <rFont val="Calibri"/>
        <family val="2"/>
      </rPr>
      <t xml:space="preserve">re </t>
    </r>
    <r>
      <rPr>
        <sz val="16"/>
        <color indexed="8"/>
        <rFont val="Calibri"/>
        <family val="2"/>
      </rPr>
      <t xml:space="preserve"> del presente año a las 10:00 AM en la Unidad de Administración de personal de la Oficina de Recursos Humanos del Hospital Nacional Sabogal. Portando lo siguiente</t>
    </r>
    <r>
      <rPr>
        <b/>
        <sz val="16"/>
        <color indexed="8"/>
        <rFont val="Calibri"/>
        <family val="2"/>
      </rPr>
      <t>:</t>
    </r>
  </si>
  <si>
    <t xml:space="preserve">APROBADOS QUE NO ALCANZARON VACANTE </t>
  </si>
  <si>
    <t xml:space="preserve">PUNTAJE FINAL </t>
  </si>
  <si>
    <t>85.50 (*)(**)</t>
  </si>
  <si>
    <t>81.40(*)</t>
  </si>
  <si>
    <t>95.33(*)(**)</t>
  </si>
  <si>
    <t>91.87(*)(**)</t>
  </si>
  <si>
    <t>98.13(*)</t>
  </si>
  <si>
    <t>81.33(*)</t>
  </si>
  <si>
    <t>80.66(*)</t>
  </si>
  <si>
    <t>77.00(*)</t>
  </si>
  <si>
    <t>79.10(*)</t>
  </si>
  <si>
    <t>Bellavista,  27 de Diciembre del  2019</t>
  </si>
  <si>
    <t>Nº</t>
  </si>
  <si>
    <t>Apellidos y Nombres</t>
  </si>
  <si>
    <t>Evaluación Curricular</t>
  </si>
  <si>
    <t>Total Eval.Curricular</t>
  </si>
  <si>
    <t>Evaluaciones</t>
  </si>
  <si>
    <t>Q %</t>
  </si>
  <si>
    <t>total</t>
  </si>
  <si>
    <t>D</t>
  </si>
  <si>
    <t>S</t>
  </si>
  <si>
    <t>B</t>
  </si>
  <si>
    <t>RM</t>
  </si>
  <si>
    <t>SM</t>
  </si>
  <si>
    <t>PUNTAJE TOTAL</t>
  </si>
  <si>
    <t>Observaciones</t>
  </si>
  <si>
    <t>F.</t>
  </si>
  <si>
    <t>E.L.</t>
  </si>
  <si>
    <t>Cap.</t>
  </si>
  <si>
    <t>Bonificacion BDC</t>
  </si>
  <si>
    <t>Psic.</t>
  </si>
  <si>
    <t>Con.</t>
  </si>
  <si>
    <t>Per.</t>
  </si>
  <si>
    <t>APTO</t>
  </si>
  <si>
    <t>GANADOR</t>
  </si>
  <si>
    <t>DEPENDENCIA</t>
  </si>
  <si>
    <t>AREA CONTRATANTE</t>
  </si>
  <si>
    <t>CODIGO</t>
  </si>
  <si>
    <t>P1MES-010</t>
  </si>
  <si>
    <t xml:space="preserve">APROBADO QUE NO ALCANZO VACANTE </t>
  </si>
  <si>
    <t>MEDICINA DE EMERGENCIAS Y DESASTRES</t>
  </si>
  <si>
    <t>GERENCIA CLÍNICA/ SERVICIO DE EMERGENCIA ADULTOS</t>
  </si>
</sst>
</file>

<file path=xl/styles.xml><?xml version="1.0" encoding="utf-8"?>
<styleSheet xmlns="http://schemas.openxmlformats.org/spreadsheetml/2006/main">
  <numFmts count="4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"/>
    <numFmt numFmtId="195" formatCode="00000000"/>
    <numFmt numFmtId="196" formatCode="0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"/>
    <numFmt numFmtId="202" formatCode="0.0000"/>
    <numFmt numFmtId="203" formatCode="_-* #,##0.0\ _€_-;\-* #,##0.0\ _€_-;_-* &quot;-&quot;??\ _€_-;_-@_-"/>
    <numFmt numFmtId="204" formatCode="_-* #,##0\ _€_-;\-* #,##0\ _€_-;_-* &quot;-&quot;??\ _€_-;_-@_-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3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9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3" fillId="28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95" fontId="4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4" fillId="0" borderId="0" xfId="6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Fill="1" applyAlignment="1">
      <alignment/>
    </xf>
    <xf numFmtId="195" fontId="4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9" fontId="4" fillId="0" borderId="0" xfId="61" applyFont="1" applyFill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0" fontId="19" fillId="32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2" fontId="12" fillId="0" borderId="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0" fontId="37" fillId="32" borderId="0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 horizontal="center" vertical="center" wrapText="1" shrinkToFit="1"/>
    </xf>
    <xf numFmtId="0" fontId="4" fillId="0" borderId="0" xfId="0" applyNumberFormat="1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195" fontId="5" fillId="0" borderId="0" xfId="0" applyNumberFormat="1" applyFont="1" applyBorder="1" applyAlignment="1">
      <alignment horizontal="left" vertical="center"/>
    </xf>
    <xf numFmtId="195" fontId="5" fillId="0" borderId="0" xfId="0" applyNumberFormat="1" applyFont="1" applyBorder="1" applyAlignment="1">
      <alignment vertical="center"/>
    </xf>
    <xf numFmtId="0" fontId="62" fillId="0" borderId="0" xfId="0" applyFont="1" applyAlignment="1">
      <alignment horizontal="center" vertical="center"/>
    </xf>
    <xf numFmtId="195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 wrapText="1" shrinkToFit="1"/>
    </xf>
    <xf numFmtId="0" fontId="13" fillId="0" borderId="1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 shrinkToFit="1"/>
    </xf>
    <xf numFmtId="0" fontId="17" fillId="0" borderId="14" xfId="0" applyFont="1" applyBorder="1" applyAlignment="1">
      <alignment horizontal="justify" vertical="center" wrapText="1" shrinkToFit="1"/>
    </xf>
    <xf numFmtId="0" fontId="17" fillId="0" borderId="15" xfId="0" applyFont="1" applyBorder="1" applyAlignment="1">
      <alignment horizontal="justify" vertical="center" wrapText="1" shrinkToFit="1"/>
    </xf>
    <xf numFmtId="0" fontId="17" fillId="0" borderId="16" xfId="0" applyFont="1" applyBorder="1" applyAlignment="1">
      <alignment horizontal="justify" vertical="center" wrapText="1" shrinkToFit="1"/>
    </xf>
    <xf numFmtId="0" fontId="17" fillId="0" borderId="11" xfId="0" applyFont="1" applyBorder="1" applyAlignment="1">
      <alignment horizontal="justify" vertical="center" wrapText="1" shrinkToFit="1"/>
    </xf>
    <xf numFmtId="0" fontId="17" fillId="0" borderId="0" xfId="0" applyFont="1" applyBorder="1" applyAlignment="1">
      <alignment horizontal="justify" vertical="center" wrapText="1" shrinkToFit="1"/>
    </xf>
    <xf numFmtId="0" fontId="17" fillId="0" borderId="12" xfId="0" applyFont="1" applyBorder="1" applyAlignment="1">
      <alignment horizontal="justify" vertical="center" wrapText="1" shrinkToFi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63" fillId="0" borderId="21" xfId="0" applyFont="1" applyFill="1" applyBorder="1" applyAlignment="1">
      <alignment horizontal="justify" vertical="justify" wrapText="1" shrinkToFit="1"/>
    </xf>
    <xf numFmtId="0" fontId="63" fillId="0" borderId="22" xfId="0" applyFont="1" applyFill="1" applyBorder="1" applyAlignment="1">
      <alignment horizontal="justify" vertical="justify" wrapText="1" shrinkToFit="1"/>
    </xf>
    <xf numFmtId="0" fontId="63" fillId="0" borderId="23" xfId="0" applyFont="1" applyFill="1" applyBorder="1" applyAlignment="1">
      <alignment horizontal="justify" vertical="justify" wrapText="1" shrinkToFit="1"/>
    </xf>
    <xf numFmtId="0" fontId="12" fillId="0" borderId="24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left" vertical="center"/>
    </xf>
    <xf numFmtId="0" fontId="8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/>
    </xf>
    <xf numFmtId="49" fontId="7" fillId="33" borderId="28" xfId="0" applyNumberFormat="1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left" vertical="center"/>
    </xf>
    <xf numFmtId="0" fontId="38" fillId="33" borderId="29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center" vertical="center"/>
    </xf>
    <xf numFmtId="0" fontId="37" fillId="33" borderId="29" xfId="0" applyFont="1" applyFill="1" applyBorder="1" applyAlignment="1" applyProtection="1">
      <alignment vertical="center" wrapText="1"/>
      <protection/>
    </xf>
    <xf numFmtId="0" fontId="11" fillId="33" borderId="10" xfId="0" applyFont="1" applyFill="1" applyBorder="1" applyAlignment="1">
      <alignment horizontal="left" vertical="center" wrapText="1"/>
    </xf>
    <xf numFmtId="0" fontId="11" fillId="33" borderId="30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0" fontId="36" fillId="33" borderId="0" xfId="0" applyFont="1" applyFill="1" applyBorder="1" applyAlignment="1" applyProtection="1">
      <alignment vertical="center" wrapText="1"/>
      <protection/>
    </xf>
    <xf numFmtId="2" fontId="12" fillId="33" borderId="0" xfId="0" applyNumberFormat="1" applyFont="1" applyFill="1" applyBorder="1" applyAlignment="1">
      <alignment horizontal="center" vertical="center"/>
    </xf>
    <xf numFmtId="49" fontId="5" fillId="33" borderId="31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192" fontId="5" fillId="33" borderId="10" xfId="55" applyFont="1" applyFill="1" applyBorder="1" applyAlignment="1">
      <alignment horizontal="center" vertical="center"/>
    </xf>
    <xf numFmtId="192" fontId="5" fillId="33" borderId="30" xfId="55" applyFont="1" applyFill="1" applyBorder="1" applyAlignment="1">
      <alignment horizontal="center" vertical="center"/>
    </xf>
    <xf numFmtId="192" fontId="5" fillId="33" borderId="13" xfId="55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9" fontId="23" fillId="33" borderId="31" xfId="61" applyFont="1" applyFill="1" applyBorder="1" applyAlignment="1">
      <alignment horizontal="center" vertical="center"/>
    </xf>
    <xf numFmtId="2" fontId="5" fillId="33" borderId="31" xfId="0" applyNumberFormat="1" applyFont="1" applyFill="1" applyBorder="1" applyAlignment="1">
      <alignment horizontal="center" vertical="center"/>
    </xf>
    <xf numFmtId="2" fontId="5" fillId="33" borderId="31" xfId="0" applyNumberFormat="1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/>
    </xf>
    <xf numFmtId="49" fontId="5" fillId="33" borderId="32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192" fontId="5" fillId="33" borderId="31" xfId="55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9" fontId="23" fillId="33" borderId="32" xfId="61" applyFont="1" applyFill="1" applyBorder="1" applyAlignment="1">
      <alignment horizontal="center" vertical="center"/>
    </xf>
    <xf numFmtId="2" fontId="5" fillId="33" borderId="32" xfId="0" applyNumberFormat="1" applyFont="1" applyFill="1" applyBorder="1" applyAlignment="1">
      <alignment horizontal="center" vertical="center"/>
    </xf>
    <xf numFmtId="2" fontId="5" fillId="33" borderId="32" xfId="0" applyNumberFormat="1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/>
    </xf>
    <xf numFmtId="49" fontId="5" fillId="33" borderId="29" xfId="0" applyNumberFormat="1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192" fontId="5" fillId="33" borderId="29" xfId="55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 wrapText="1"/>
    </xf>
    <xf numFmtId="9" fontId="23" fillId="33" borderId="29" xfId="61" applyFont="1" applyFill="1" applyBorder="1" applyAlignment="1">
      <alignment horizontal="center" vertical="center"/>
    </xf>
    <xf numFmtId="2" fontId="5" fillId="33" borderId="29" xfId="0" applyNumberFormat="1" applyFont="1" applyFill="1" applyBorder="1" applyAlignment="1">
      <alignment horizontal="center" vertical="center"/>
    </xf>
    <xf numFmtId="2" fontId="5" fillId="33" borderId="29" xfId="0" applyNumberFormat="1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/>
    </xf>
    <xf numFmtId="49" fontId="9" fillId="33" borderId="29" xfId="0" applyNumberFormat="1" applyFont="1" applyFill="1" applyBorder="1" applyAlignment="1" quotePrefix="1">
      <alignment horizontal="center" vertical="center"/>
    </xf>
    <xf numFmtId="0" fontId="45" fillId="33" borderId="29" xfId="0" applyFont="1" applyFill="1" applyBorder="1" applyAlignment="1" applyProtection="1">
      <alignment vertical="center" wrapText="1"/>
      <protection/>
    </xf>
    <xf numFmtId="0" fontId="64" fillId="33" borderId="29" xfId="0" applyFont="1" applyFill="1" applyBorder="1" applyAlignment="1" applyProtection="1">
      <alignment horizontal="center" vertical="center" wrapText="1"/>
      <protection/>
    </xf>
    <xf numFmtId="0" fontId="65" fillId="33" borderId="29" xfId="0" applyFont="1" applyFill="1" applyBorder="1" applyAlignment="1">
      <alignment horizontal="center" vertical="center"/>
    </xf>
    <xf numFmtId="0" fontId="65" fillId="33" borderId="28" xfId="0" applyFont="1" applyFill="1" applyBorder="1" applyAlignment="1">
      <alignment horizontal="center" vertical="center"/>
    </xf>
    <xf numFmtId="0" fontId="64" fillId="33" borderId="28" xfId="0" applyFont="1" applyFill="1" applyBorder="1" applyAlignment="1">
      <alignment horizontal="center" vertical="center"/>
    </xf>
    <xf numFmtId="2" fontId="64" fillId="33" borderId="28" xfId="0" applyNumberFormat="1" applyFont="1" applyFill="1" applyBorder="1" applyAlignment="1">
      <alignment horizontal="center" vertical="center"/>
    </xf>
    <xf numFmtId="9" fontId="64" fillId="33" borderId="28" xfId="61" applyFont="1" applyFill="1" applyBorder="1" applyAlignment="1">
      <alignment horizontal="center" vertical="center"/>
    </xf>
    <xf numFmtId="2" fontId="64" fillId="33" borderId="28" xfId="61" applyNumberFormat="1" applyFont="1" applyFill="1" applyBorder="1" applyAlignment="1">
      <alignment horizontal="center" vertical="center"/>
    </xf>
    <xf numFmtId="2" fontId="65" fillId="33" borderId="28" xfId="0" applyNumberFormat="1" applyFont="1" applyFill="1" applyBorder="1" applyAlignment="1">
      <alignment horizontal="center" vertical="center"/>
    </xf>
    <xf numFmtId="0" fontId="66" fillId="33" borderId="29" xfId="0" applyFont="1" applyFill="1" applyBorder="1" applyAlignment="1">
      <alignment horizontal="center" vertical="center"/>
    </xf>
    <xf numFmtId="0" fontId="64" fillId="33" borderId="29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 applyProtection="1">
      <alignment vertical="center" wrapText="1"/>
      <protection/>
    </xf>
    <xf numFmtId="0" fontId="10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33" borderId="0" xfId="0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Alignment="1">
      <alignment horizontal="left" vertical="center"/>
    </xf>
    <xf numFmtId="49" fontId="5" fillId="33" borderId="0" xfId="0" applyNumberFormat="1" applyFont="1" applyFill="1" applyAlignment="1">
      <alignment horizontal="left" vertical="center"/>
    </xf>
    <xf numFmtId="0" fontId="9" fillId="33" borderId="0" xfId="0" applyFont="1" applyFill="1" applyAlignment="1">
      <alignment/>
    </xf>
    <xf numFmtId="49" fontId="18" fillId="33" borderId="0" xfId="0" applyNumberFormat="1" applyFont="1" applyFill="1" applyAlignment="1">
      <alignment horizontal="left" vertical="top"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lef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4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rmal 3" xfId="59"/>
    <cellStyle name="Notas" xfId="60"/>
    <cellStyle name="Percent" xfId="61"/>
    <cellStyle name="Porcentaje 2" xfId="62"/>
    <cellStyle name="Porcentaje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73"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1752600</xdr:colOff>
      <xdr:row>68</xdr:row>
      <xdr:rowOff>95250</xdr:rowOff>
    </xdr:from>
    <xdr:to>
      <xdr:col>2</xdr:col>
      <xdr:colOff>3381375</xdr:colOff>
      <xdr:row>71</xdr:row>
      <xdr:rowOff>295275</xdr:rowOff>
    </xdr:to>
    <xdr:sp>
      <xdr:nvSpPr>
        <xdr:cNvPr id="1" name="CuadroTexto 9"/>
        <xdr:cNvSpPr txBox="1">
          <a:spLocks noChangeArrowheads="1"/>
        </xdr:cNvSpPr>
      </xdr:nvSpPr>
      <xdr:spPr>
        <a:xfrm>
          <a:off x="2562225" y="16640175"/>
          <a:ext cx="16287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Reiser Gonzales Reátegui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Técnico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P.S.013-CAS-RPSAB-2019</a:t>
          </a:r>
        </a:p>
      </xdr:txBody>
    </xdr:sp>
    <xdr:clientData/>
  </xdr:twoCellAnchor>
  <xdr:twoCellAnchor>
    <xdr:from>
      <xdr:col>1</xdr:col>
      <xdr:colOff>171450</xdr:colOff>
      <xdr:row>68</xdr:row>
      <xdr:rowOff>85725</xdr:rowOff>
    </xdr:from>
    <xdr:to>
      <xdr:col>2</xdr:col>
      <xdr:colOff>1285875</xdr:colOff>
      <xdr:row>72</xdr:row>
      <xdr:rowOff>9525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09575" y="16630650"/>
          <a:ext cx="16859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Abog. Yuri Ivan Ayala Alfaro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P.S.013-CAS-RPSAB-2019
</a:t>
          </a:r>
          <a:r>
            <a:rPr lang="en-US" cap="none" sz="800" b="1" i="0" u="none" baseline="0"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3495675</xdr:colOff>
      <xdr:row>68</xdr:row>
      <xdr:rowOff>95250</xdr:rowOff>
    </xdr:from>
    <xdr:to>
      <xdr:col>4</xdr:col>
      <xdr:colOff>123825</xdr:colOff>
      <xdr:row>71</xdr:row>
      <xdr:rowOff>295275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4305300" y="16640175"/>
          <a:ext cx="20288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Dra. Ana Maria Miyashiro Kamimoto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Miembro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P.S.013-CAS-RPSAB-2019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9050" y="0"/>
          <a:ext cx="202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Econ. Felipe Carrasco Retamozo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de Comisión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P.S.003-SUP-HNASS-2018
</a:t>
          </a:r>
        </a:p>
      </xdr:txBody>
    </xdr:sp>
    <xdr:clientData/>
  </xdr:twoCellAnchor>
  <xdr:twoCellAnchor>
    <xdr:from>
      <xdr:col>2</xdr:col>
      <xdr:colOff>1171575</xdr:colOff>
      <xdr:row>73</xdr:row>
      <xdr:rowOff>66675</xdr:rowOff>
    </xdr:from>
    <xdr:to>
      <xdr:col>2</xdr:col>
      <xdr:colOff>2800350</xdr:colOff>
      <xdr:row>78</xdr:row>
      <xdr:rowOff>9525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181225" y="17135475"/>
          <a:ext cx="1628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Reiser Gonzales Reátegui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Técnico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P.S.013-CAS-RPSAB-2019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V81"/>
  <sheetViews>
    <sheetView tabSelected="1" view="pageBreakPreview" zoomScale="102" zoomScaleSheetLayoutView="102" zoomScalePageLayoutView="0" workbookViewId="0" topLeftCell="A1">
      <selection activeCell="B58" sqref="B58:E58"/>
    </sheetView>
  </sheetViews>
  <sheetFormatPr defaultColWidth="11.421875" defaultRowHeight="12.75"/>
  <cols>
    <col min="1" max="1" width="3.57421875" style="4" customWidth="1"/>
    <col min="2" max="2" width="8.57421875" style="3" customWidth="1"/>
    <col min="3" max="3" width="53.7109375" style="4" customWidth="1"/>
    <col min="4" max="4" width="27.28125" style="1" customWidth="1"/>
    <col min="5" max="16384" width="11.421875" style="4" customWidth="1"/>
  </cols>
  <sheetData>
    <row r="1" spans="2:4" ht="15" customHeight="1">
      <c r="B1" s="53" t="s">
        <v>2</v>
      </c>
      <c r="C1" s="53"/>
      <c r="D1" s="53"/>
    </row>
    <row r="2" spans="2:4" ht="15" customHeight="1">
      <c r="B2" s="53" t="s">
        <v>17</v>
      </c>
      <c r="C2" s="53"/>
      <c r="D2" s="53"/>
    </row>
    <row r="3" spans="2:4" ht="15" customHeight="1">
      <c r="B3" s="53" t="s">
        <v>9</v>
      </c>
      <c r="C3" s="53"/>
      <c r="D3" s="53"/>
    </row>
    <row r="4" spans="2:4" ht="15" customHeight="1">
      <c r="B4" s="53" t="s">
        <v>75</v>
      </c>
      <c r="C4" s="53"/>
      <c r="D4" s="53"/>
    </row>
    <row r="5" spans="2:4" ht="18" customHeight="1">
      <c r="B5" s="53"/>
      <c r="C5" s="53"/>
      <c r="D5" s="53"/>
    </row>
    <row r="6" spans="2:4" ht="18" customHeight="1">
      <c r="B6" s="44" t="s">
        <v>10</v>
      </c>
      <c r="C6" s="44"/>
      <c r="D6" s="44"/>
    </row>
    <row r="7" spans="2:4" ht="18" customHeight="1">
      <c r="B7" s="35"/>
      <c r="C7" s="35"/>
      <c r="D7" s="35"/>
    </row>
    <row r="8" spans="2:4" ht="18" customHeight="1">
      <c r="B8" s="72" t="s">
        <v>33</v>
      </c>
      <c r="C8" s="72"/>
      <c r="D8" s="72"/>
    </row>
    <row r="9" spans="2:4" ht="18" customHeight="1">
      <c r="B9" s="73" t="s">
        <v>34</v>
      </c>
      <c r="C9" s="73"/>
      <c r="D9" s="73"/>
    </row>
    <row r="10" spans="2:4" ht="18" customHeight="1">
      <c r="B10" s="74" t="s">
        <v>1</v>
      </c>
      <c r="C10" s="74" t="s">
        <v>0</v>
      </c>
      <c r="D10" s="75" t="s">
        <v>11</v>
      </c>
    </row>
    <row r="11" spans="2:4" ht="18" customHeight="1">
      <c r="B11" s="76" t="s">
        <v>3</v>
      </c>
      <c r="C11" s="77" t="s">
        <v>35</v>
      </c>
      <c r="D11" s="78" t="s">
        <v>80</v>
      </c>
    </row>
    <row r="12" spans="2:4" ht="18" customHeight="1">
      <c r="B12" s="15"/>
      <c r="C12" s="23"/>
      <c r="D12" s="24"/>
    </row>
    <row r="13" spans="2:4" ht="18" customHeight="1">
      <c r="B13" s="79" t="s">
        <v>37</v>
      </c>
      <c r="C13" s="80"/>
      <c r="D13" s="81"/>
    </row>
    <row r="14" spans="2:4" ht="18" customHeight="1">
      <c r="B14" s="82" t="s">
        <v>38</v>
      </c>
      <c r="C14" s="83"/>
      <c r="D14" s="84"/>
    </row>
    <row r="15" spans="2:4" ht="18" customHeight="1">
      <c r="B15" s="74" t="s">
        <v>1</v>
      </c>
      <c r="C15" s="74" t="s">
        <v>0</v>
      </c>
      <c r="D15" s="75" t="s">
        <v>11</v>
      </c>
    </row>
    <row r="16" spans="2:4" ht="21.75" customHeight="1">
      <c r="B16" s="76" t="s">
        <v>3</v>
      </c>
      <c r="C16" s="77" t="s">
        <v>39</v>
      </c>
      <c r="D16" s="85" t="s">
        <v>77</v>
      </c>
    </row>
    <row r="17" spans="2:4" ht="18" customHeight="1">
      <c r="B17" s="15"/>
      <c r="C17" s="34"/>
      <c r="D17" s="25"/>
    </row>
    <row r="18" spans="2:4" ht="18" customHeight="1">
      <c r="B18" s="79" t="s">
        <v>41</v>
      </c>
      <c r="C18" s="80"/>
      <c r="D18" s="81"/>
    </row>
    <row r="19" spans="2:4" ht="18" customHeight="1">
      <c r="B19" s="82" t="s">
        <v>42</v>
      </c>
      <c r="C19" s="83"/>
      <c r="D19" s="84"/>
    </row>
    <row r="20" spans="2:4" ht="18" customHeight="1">
      <c r="B20" s="74" t="s">
        <v>1</v>
      </c>
      <c r="C20" s="74" t="s">
        <v>0</v>
      </c>
      <c r="D20" s="75" t="s">
        <v>11</v>
      </c>
    </row>
    <row r="21" spans="2:4" ht="18" customHeight="1">
      <c r="B21" s="76" t="s">
        <v>3</v>
      </c>
      <c r="C21" s="86" t="s">
        <v>43</v>
      </c>
      <c r="D21" s="85" t="s">
        <v>80</v>
      </c>
    </row>
    <row r="22" spans="2:4" ht="18" customHeight="1">
      <c r="B22" s="15"/>
      <c r="C22" s="34"/>
      <c r="D22" s="25"/>
    </row>
    <row r="23" spans="2:4" ht="18" customHeight="1">
      <c r="B23" s="79" t="s">
        <v>4</v>
      </c>
      <c r="C23" s="80"/>
      <c r="D23" s="81"/>
    </row>
    <row r="24" spans="2:4" ht="18" customHeight="1">
      <c r="B24" s="82" t="s">
        <v>44</v>
      </c>
      <c r="C24" s="83"/>
      <c r="D24" s="84"/>
    </row>
    <row r="25" spans="2:4" ht="18" customHeight="1">
      <c r="B25" s="74" t="s">
        <v>1</v>
      </c>
      <c r="C25" s="74" t="s">
        <v>0</v>
      </c>
      <c r="D25" s="75" t="s">
        <v>31</v>
      </c>
    </row>
    <row r="26" spans="2:4" ht="21.75" customHeight="1">
      <c r="B26" s="76" t="s">
        <v>3</v>
      </c>
      <c r="C26" s="86" t="s">
        <v>45</v>
      </c>
      <c r="D26" s="85" t="s">
        <v>79</v>
      </c>
    </row>
    <row r="27" spans="2:4" ht="18" customHeight="1">
      <c r="B27" s="15"/>
      <c r="C27" s="34"/>
      <c r="D27" s="25"/>
    </row>
    <row r="28" spans="2:4" ht="18" customHeight="1">
      <c r="B28" s="79" t="s">
        <v>4</v>
      </c>
      <c r="C28" s="80"/>
      <c r="D28" s="81"/>
    </row>
    <row r="29" spans="2:4" ht="18" customHeight="1">
      <c r="B29" s="87" t="s">
        <v>47</v>
      </c>
      <c r="C29" s="88"/>
      <c r="D29" s="89"/>
    </row>
    <row r="30" spans="2:4" ht="18" customHeight="1">
      <c r="B30" s="74" t="s">
        <v>1</v>
      </c>
      <c r="C30" s="74" t="s">
        <v>0</v>
      </c>
      <c r="D30" s="75" t="s">
        <v>11</v>
      </c>
    </row>
    <row r="31" spans="2:4" ht="21.75" customHeight="1">
      <c r="B31" s="76" t="s">
        <v>3</v>
      </c>
      <c r="C31" s="86" t="s">
        <v>48</v>
      </c>
      <c r="D31" s="85" t="s">
        <v>78</v>
      </c>
    </row>
    <row r="32" spans="2:4" ht="18" customHeight="1">
      <c r="B32" s="15"/>
      <c r="C32" s="34"/>
      <c r="D32" s="25"/>
    </row>
    <row r="33" spans="2:4" ht="18" customHeight="1">
      <c r="B33" s="79" t="s">
        <v>4</v>
      </c>
      <c r="C33" s="80"/>
      <c r="D33" s="81"/>
    </row>
    <row r="34" spans="2:4" ht="18" customHeight="1">
      <c r="B34" s="82" t="s">
        <v>50</v>
      </c>
      <c r="C34" s="83"/>
      <c r="D34" s="84"/>
    </row>
    <row r="35" spans="2:4" ht="18" customHeight="1">
      <c r="B35" s="74" t="s">
        <v>1</v>
      </c>
      <c r="C35" s="74" t="s">
        <v>0</v>
      </c>
      <c r="D35" s="75" t="s">
        <v>11</v>
      </c>
    </row>
    <row r="36" spans="2:4" ht="21.75" customHeight="1">
      <c r="B36" s="76" t="s">
        <v>3</v>
      </c>
      <c r="C36" s="77" t="s">
        <v>51</v>
      </c>
      <c r="D36" s="85" t="s">
        <v>81</v>
      </c>
    </row>
    <row r="37" spans="2:4" ht="18" customHeight="1">
      <c r="B37" s="15"/>
      <c r="C37" s="34"/>
      <c r="D37" s="25"/>
    </row>
    <row r="38" spans="2:4" ht="18" customHeight="1">
      <c r="B38" s="79" t="s">
        <v>57</v>
      </c>
      <c r="C38" s="80"/>
      <c r="D38" s="81"/>
    </row>
    <row r="39" spans="2:4" ht="18" customHeight="1">
      <c r="B39" s="82" t="s">
        <v>58</v>
      </c>
      <c r="C39" s="83"/>
      <c r="D39" s="84"/>
    </row>
    <row r="40" spans="2:4" ht="18" customHeight="1">
      <c r="B40" s="74" t="s">
        <v>1</v>
      </c>
      <c r="C40" s="74" t="s">
        <v>0</v>
      </c>
      <c r="D40" s="75" t="s">
        <v>11</v>
      </c>
    </row>
    <row r="41" spans="2:4" ht="21.75" customHeight="1">
      <c r="B41" s="76" t="s">
        <v>3</v>
      </c>
      <c r="C41" s="86" t="s">
        <v>59</v>
      </c>
      <c r="D41" s="85" t="s">
        <v>82</v>
      </c>
    </row>
    <row r="42" spans="2:4" ht="18" customHeight="1">
      <c r="B42" s="15"/>
      <c r="C42" s="34"/>
      <c r="D42" s="25"/>
    </row>
    <row r="43" spans="2:4" ht="18" customHeight="1">
      <c r="B43" s="79" t="s">
        <v>57</v>
      </c>
      <c r="C43" s="80"/>
      <c r="D43" s="81"/>
    </row>
    <row r="44" spans="2:4" ht="18" customHeight="1">
      <c r="B44" s="82" t="s">
        <v>65</v>
      </c>
      <c r="C44" s="83"/>
      <c r="D44" s="84"/>
    </row>
    <row r="45" spans="2:4" ht="18" customHeight="1">
      <c r="B45" s="74" t="s">
        <v>1</v>
      </c>
      <c r="C45" s="74" t="s">
        <v>0</v>
      </c>
      <c r="D45" s="75" t="s">
        <v>31</v>
      </c>
    </row>
    <row r="46" spans="2:4" ht="21.75" customHeight="1">
      <c r="B46" s="76" t="s">
        <v>3</v>
      </c>
      <c r="C46" s="86" t="s">
        <v>66</v>
      </c>
      <c r="D46" s="85" t="s">
        <v>83</v>
      </c>
    </row>
    <row r="47" spans="2:4" ht="18" customHeight="1">
      <c r="B47" s="15"/>
      <c r="C47" s="34"/>
      <c r="D47" s="25"/>
    </row>
    <row r="48" spans="2:4" ht="18" customHeight="1">
      <c r="B48" s="79" t="s">
        <v>71</v>
      </c>
      <c r="C48" s="80"/>
      <c r="D48" s="81"/>
    </row>
    <row r="49" spans="2:4" ht="18" customHeight="1">
      <c r="B49" s="82" t="s">
        <v>72</v>
      </c>
      <c r="C49" s="83"/>
      <c r="D49" s="84"/>
    </row>
    <row r="50" spans="2:4" ht="18" customHeight="1">
      <c r="B50" s="74" t="s">
        <v>1</v>
      </c>
      <c r="C50" s="74" t="s">
        <v>0</v>
      </c>
      <c r="D50" s="75" t="s">
        <v>31</v>
      </c>
    </row>
    <row r="51" spans="2:4" ht="21.75" customHeight="1">
      <c r="B51" s="76" t="s">
        <v>3</v>
      </c>
      <c r="C51" s="77" t="s">
        <v>73</v>
      </c>
      <c r="D51" s="85" t="s">
        <v>80</v>
      </c>
    </row>
    <row r="52" spans="2:4" ht="11.25" customHeight="1">
      <c r="B52" s="90"/>
      <c r="C52" s="91"/>
      <c r="D52" s="92"/>
    </row>
    <row r="53" spans="2:4" ht="30" customHeight="1" thickBot="1">
      <c r="B53" s="27" t="s">
        <v>76</v>
      </c>
      <c r="C53" s="27"/>
      <c r="D53" s="28"/>
    </row>
    <row r="54" spans="2:5" ht="45.75" customHeight="1">
      <c r="B54" s="54" t="s">
        <v>20</v>
      </c>
      <c r="C54" s="55"/>
      <c r="D54" s="55"/>
      <c r="E54" s="56"/>
    </row>
    <row r="55" spans="2:5" ht="25.5" customHeight="1">
      <c r="B55" s="57" t="s">
        <v>21</v>
      </c>
      <c r="C55" s="58"/>
      <c r="D55" s="58"/>
      <c r="E55" s="59"/>
    </row>
    <row r="56" spans="2:5" ht="8.25" customHeight="1">
      <c r="B56" s="29"/>
      <c r="C56" s="30"/>
      <c r="D56" s="31"/>
      <c r="E56" s="32"/>
    </row>
    <row r="57" spans="2:5" ht="15" customHeight="1">
      <c r="B57" s="47" t="s">
        <v>22</v>
      </c>
      <c r="C57" s="48"/>
      <c r="D57" s="48"/>
      <c r="E57" s="49"/>
    </row>
    <row r="58" spans="2:5" ht="15" customHeight="1">
      <c r="B58" s="47" t="s">
        <v>23</v>
      </c>
      <c r="C58" s="48"/>
      <c r="D58" s="48"/>
      <c r="E58" s="49"/>
    </row>
    <row r="59" spans="2:5" ht="12.75">
      <c r="B59" s="47" t="s">
        <v>24</v>
      </c>
      <c r="C59" s="48"/>
      <c r="D59" s="48"/>
      <c r="E59" s="49"/>
    </row>
    <row r="60" spans="2:5" ht="12.75">
      <c r="B60" s="47" t="s">
        <v>25</v>
      </c>
      <c r="C60" s="48"/>
      <c r="D60" s="48"/>
      <c r="E60" s="49"/>
    </row>
    <row r="61" spans="2:5" ht="12.75">
      <c r="B61" s="47" t="s">
        <v>26</v>
      </c>
      <c r="C61" s="48"/>
      <c r="D61" s="48"/>
      <c r="E61" s="49"/>
    </row>
    <row r="62" spans="2:5" ht="12.75">
      <c r="B62" s="47" t="s">
        <v>27</v>
      </c>
      <c r="C62" s="48"/>
      <c r="D62" s="48"/>
      <c r="E62" s="49"/>
    </row>
    <row r="63" spans="2:5" ht="12.75">
      <c r="B63" s="47" t="s">
        <v>28</v>
      </c>
      <c r="C63" s="48"/>
      <c r="D63" s="48"/>
      <c r="E63" s="49"/>
    </row>
    <row r="64" spans="2:5" ht="27.75" customHeight="1">
      <c r="B64" s="50" t="s">
        <v>29</v>
      </c>
      <c r="C64" s="51"/>
      <c r="D64" s="51"/>
      <c r="E64" s="52"/>
    </row>
    <row r="65" spans="2:5" ht="43.5" customHeight="1" thickBot="1">
      <c r="B65" s="60" t="s">
        <v>30</v>
      </c>
      <c r="C65" s="61"/>
      <c r="D65" s="61"/>
      <c r="E65" s="62"/>
    </row>
    <row r="66" spans="2:4" ht="30" customHeight="1">
      <c r="B66" s="27"/>
      <c r="C66" s="27"/>
      <c r="D66" s="28"/>
    </row>
    <row r="67" spans="2:4" ht="30" customHeight="1">
      <c r="B67" s="27"/>
      <c r="C67" s="27"/>
      <c r="D67" s="28"/>
    </row>
    <row r="68" spans="2:4" ht="24.75" customHeight="1">
      <c r="B68" s="27"/>
      <c r="C68" s="27"/>
      <c r="D68" s="28"/>
    </row>
    <row r="69" s="2" customFormat="1" ht="16.5" customHeight="1"/>
    <row r="70" spans="2:4" s="2" customFormat="1" ht="16.5" customHeight="1">
      <c r="B70" s="16"/>
      <c r="C70" s="16"/>
      <c r="D70" s="16"/>
    </row>
    <row r="71" spans="2:4" s="2" customFormat="1" ht="16.5" customHeight="1">
      <c r="B71" s="16"/>
      <c r="C71" s="16"/>
      <c r="D71" s="16"/>
    </row>
    <row r="72" spans="2:4" s="2" customFormat="1" ht="24" customHeight="1" thickBot="1">
      <c r="B72" s="16"/>
      <c r="C72" s="16"/>
      <c r="D72" s="16"/>
    </row>
    <row r="73" spans="2:4" s="2" customFormat="1" ht="118.5" customHeight="1" thickBot="1">
      <c r="B73" s="64" t="s">
        <v>84</v>
      </c>
      <c r="C73" s="65"/>
      <c r="D73" s="66"/>
    </row>
    <row r="74" spans="2:4" s="2" customFormat="1" ht="16.5" customHeight="1">
      <c r="B74" s="67" t="s">
        <v>12</v>
      </c>
      <c r="C74" s="68"/>
      <c r="D74" s="69"/>
    </row>
    <row r="75" spans="2:4" s="2" customFormat="1" ht="13.5" customHeight="1">
      <c r="B75" s="26">
        <v>1</v>
      </c>
      <c r="C75" s="45" t="s">
        <v>13</v>
      </c>
      <c r="D75" s="46"/>
    </row>
    <row r="76" spans="2:4" s="17" customFormat="1" ht="17.25">
      <c r="B76" s="26">
        <v>2</v>
      </c>
      <c r="C76" s="45" t="s">
        <v>18</v>
      </c>
      <c r="D76" s="46"/>
    </row>
    <row r="77" spans="2:4" s="17" customFormat="1" ht="17.25">
      <c r="B77" s="26">
        <v>3</v>
      </c>
      <c r="C77" s="45" t="s">
        <v>19</v>
      </c>
      <c r="D77" s="46"/>
    </row>
    <row r="78" spans="2:4" s="17" customFormat="1" ht="17.25">
      <c r="B78" s="26">
        <v>4</v>
      </c>
      <c r="C78" s="45" t="s">
        <v>14</v>
      </c>
      <c r="D78" s="46"/>
    </row>
    <row r="79" spans="2:21" s="14" customFormat="1" ht="17.25">
      <c r="B79" s="26">
        <v>5</v>
      </c>
      <c r="C79" s="45" t="s">
        <v>15</v>
      </c>
      <c r="D79" s="46"/>
      <c r="E79" s="18"/>
      <c r="F79" s="19"/>
      <c r="L79" s="20"/>
      <c r="N79" s="21"/>
      <c r="O79" s="21"/>
      <c r="P79" s="13"/>
      <c r="Q79" s="13"/>
      <c r="R79" s="13"/>
      <c r="S79" s="13"/>
      <c r="T79" s="13"/>
      <c r="U79" s="13"/>
    </row>
    <row r="80" spans="2:21" s="14" customFormat="1" ht="44.25" customHeight="1">
      <c r="B80" s="63" t="s">
        <v>16</v>
      </c>
      <c r="C80" s="63"/>
      <c r="D80" s="63"/>
      <c r="E80" s="18"/>
      <c r="F80" s="19"/>
      <c r="L80" s="20"/>
      <c r="N80" s="21"/>
      <c r="O80" s="21"/>
      <c r="P80" s="13"/>
      <c r="Q80" s="13"/>
      <c r="R80" s="13"/>
      <c r="S80" s="13"/>
      <c r="T80" s="13"/>
      <c r="U80" s="13"/>
    </row>
    <row r="81" spans="2:22" s="7" customFormat="1" ht="15">
      <c r="B81" s="11"/>
      <c r="C81" s="12"/>
      <c r="D81" s="5"/>
      <c r="E81" s="5"/>
      <c r="F81" s="6"/>
      <c r="L81" s="8"/>
      <c r="N81" s="9"/>
      <c r="O81" s="9"/>
      <c r="P81" s="10"/>
      <c r="Q81" s="10"/>
      <c r="R81" s="10"/>
      <c r="S81" s="10"/>
      <c r="T81" s="10"/>
      <c r="U81" s="13"/>
      <c r="V81" s="14"/>
    </row>
  </sheetData>
  <sheetProtection/>
  <mergeCells count="43">
    <mergeCell ref="B43:D43"/>
    <mergeCell ref="B44:D44"/>
    <mergeCell ref="B48:D48"/>
    <mergeCell ref="B49:D49"/>
    <mergeCell ref="B38:D38"/>
    <mergeCell ref="B39:D39"/>
    <mergeCell ref="B33:D33"/>
    <mergeCell ref="B34:D34"/>
    <mergeCell ref="B19:D19"/>
    <mergeCell ref="B23:D23"/>
    <mergeCell ref="B24:D24"/>
    <mergeCell ref="B28:D28"/>
    <mergeCell ref="B29:D29"/>
    <mergeCell ref="B18:D18"/>
    <mergeCell ref="B13:D13"/>
    <mergeCell ref="B14:D14"/>
    <mergeCell ref="B8:D8"/>
    <mergeCell ref="B9:D9"/>
    <mergeCell ref="B80:D80"/>
    <mergeCell ref="B73:D73"/>
    <mergeCell ref="B74:D74"/>
    <mergeCell ref="C75:D75"/>
    <mergeCell ref="C76:D76"/>
    <mergeCell ref="C77:D77"/>
    <mergeCell ref="B1:D1"/>
    <mergeCell ref="B2:D2"/>
    <mergeCell ref="B3:D3"/>
    <mergeCell ref="B4:D4"/>
    <mergeCell ref="B5:D5"/>
    <mergeCell ref="B63:E63"/>
    <mergeCell ref="B54:E54"/>
    <mergeCell ref="B55:E55"/>
    <mergeCell ref="B57:E57"/>
    <mergeCell ref="B58:E58"/>
    <mergeCell ref="B6:D6"/>
    <mergeCell ref="C79:D79"/>
    <mergeCell ref="C78:D78"/>
    <mergeCell ref="B59:E59"/>
    <mergeCell ref="B60:E60"/>
    <mergeCell ref="B64:E64"/>
    <mergeCell ref="B61:E61"/>
    <mergeCell ref="B62:E62"/>
    <mergeCell ref="B65:E65"/>
  </mergeCells>
  <conditionalFormatting sqref="C52 C46:C47 C17">
    <cfRule type="cellIs" priority="117" dxfId="0" operator="equal" stopIfTrue="1">
      <formula>'Cuadro de mérito'!#REF!</formula>
    </cfRule>
  </conditionalFormatting>
  <conditionalFormatting sqref="D52:D53 D66:D68 D46:D47 D17">
    <cfRule type="cellIs" priority="115" dxfId="3" operator="equal" stopIfTrue="1">
      <formula>"NO APTO"</formula>
    </cfRule>
    <cfRule type="cellIs" priority="116" dxfId="2" operator="notEqual" stopIfTrue="1">
      <formula>"APTO"</formula>
    </cfRule>
  </conditionalFormatting>
  <conditionalFormatting sqref="C55:C59">
    <cfRule type="cellIs" priority="51" dxfId="0" operator="equal" stopIfTrue="1">
      <formula>'Cuadro de mérito'!#REF!</formula>
    </cfRule>
  </conditionalFormatting>
  <conditionalFormatting sqref="E55:E57">
    <cfRule type="cellIs" priority="52" dxfId="3" operator="lessThanOrEqual" stopIfTrue="1">
      <formula>24</formula>
    </cfRule>
    <cfRule type="cellIs" priority="53" dxfId="2" operator="greaterThanOrEqual" stopIfTrue="1">
      <formula>26</formula>
    </cfRule>
  </conditionalFormatting>
  <conditionalFormatting sqref="D41 C51:D51">
    <cfRule type="cellIs" priority="29" dxfId="3" operator="equal" stopIfTrue="1">
      <formula>"NO APTO"</formula>
    </cfRule>
    <cfRule type="cellIs" priority="30" dxfId="2" operator="notEqual" stopIfTrue="1">
      <formula>"APTO"</formula>
    </cfRule>
  </conditionalFormatting>
  <conditionalFormatting sqref="C41">
    <cfRule type="cellIs" priority="5" dxfId="0" operator="equal" stopIfTrue="1">
      <formula>'Cuadro de mérito'!#REF!</formula>
    </cfRule>
  </conditionalFormatting>
  <conditionalFormatting sqref="D12 D21 C11">
    <cfRule type="cellIs" priority="45" dxfId="3" operator="equal" stopIfTrue="1">
      <formula>"NO APTO"</formula>
    </cfRule>
    <cfRule type="cellIs" priority="46" dxfId="2" operator="notEqual" stopIfTrue="1">
      <formula>"APTO"</formula>
    </cfRule>
  </conditionalFormatting>
  <conditionalFormatting sqref="C12">
    <cfRule type="cellIs" priority="44" dxfId="0" operator="equal" stopIfTrue="1">
      <formula>'Cuadro de mérito'!#REF!</formula>
    </cfRule>
  </conditionalFormatting>
  <conditionalFormatting sqref="C21">
    <cfRule type="cellIs" priority="43" dxfId="0" operator="equal" stopIfTrue="1">
      <formula>'Cuadro de mérito'!#REF!</formula>
    </cfRule>
  </conditionalFormatting>
  <conditionalFormatting sqref="C22 C27 C32 C37 C42">
    <cfRule type="cellIs" priority="42" dxfId="0" operator="equal" stopIfTrue="1">
      <formula>'Cuadro de mérito'!#REF!</formula>
    </cfRule>
  </conditionalFormatting>
  <conditionalFormatting sqref="D22 D27 D32 D37 D42">
    <cfRule type="cellIs" priority="40" dxfId="3" operator="equal" stopIfTrue="1">
      <formula>"NO APTO"</formula>
    </cfRule>
    <cfRule type="cellIs" priority="41" dxfId="2" operator="notEqual" stopIfTrue="1">
      <formula>"APTO"</formula>
    </cfRule>
  </conditionalFormatting>
  <conditionalFormatting sqref="D31">
    <cfRule type="cellIs" priority="37" dxfId="3" operator="equal" stopIfTrue="1">
      <formula>"NO APTO"</formula>
    </cfRule>
    <cfRule type="cellIs" priority="38" dxfId="2" operator="notEqual" stopIfTrue="1">
      <formula>"APTO"</formula>
    </cfRule>
  </conditionalFormatting>
  <conditionalFormatting sqref="C31">
    <cfRule type="cellIs" priority="39" dxfId="0" operator="equal" stopIfTrue="1">
      <formula>'Cuadro de mérito'!#REF!</formula>
    </cfRule>
  </conditionalFormatting>
  <conditionalFormatting sqref="D26">
    <cfRule type="cellIs" priority="25" dxfId="3" operator="equal" stopIfTrue="1">
      <formula>"NO APTO"</formula>
    </cfRule>
    <cfRule type="cellIs" priority="26" dxfId="2" operator="notEqual" stopIfTrue="1">
      <formula>"APTO"</formula>
    </cfRule>
  </conditionalFormatting>
  <conditionalFormatting sqref="C26">
    <cfRule type="cellIs" priority="27" dxfId="0" operator="equal" stopIfTrue="1">
      <formula>'Cuadro de mérito'!#REF!</formula>
    </cfRule>
  </conditionalFormatting>
  <conditionalFormatting sqref="D16">
    <cfRule type="cellIs" priority="12" dxfId="3" operator="equal" stopIfTrue="1">
      <formula>"NO APTO"</formula>
    </cfRule>
    <cfRule type="cellIs" priority="13" dxfId="2" operator="notEqual" stopIfTrue="1">
      <formula>"APTO"</formula>
    </cfRule>
  </conditionalFormatting>
  <conditionalFormatting sqref="C16">
    <cfRule type="cellIs" priority="10" dxfId="3" operator="equal" stopIfTrue="1">
      <formula>"NO APTO"</formula>
    </cfRule>
    <cfRule type="cellIs" priority="11" dxfId="2" operator="notEqual" stopIfTrue="1">
      <formula>"APTO"</formula>
    </cfRule>
  </conditionalFormatting>
  <conditionalFormatting sqref="D36">
    <cfRule type="cellIs" priority="4" dxfId="3" operator="equal" stopIfTrue="1">
      <formula>"NO APTO"</formula>
    </cfRule>
    <cfRule type="cellIs" priority="6" dxfId="2" operator="notEqual" stopIfTrue="1">
      <formula>"APTO"</formula>
    </cfRule>
  </conditionalFormatting>
  <conditionalFormatting sqref="C36">
    <cfRule type="cellIs" priority="3" dxfId="3" operator="equal" stopIfTrue="1">
      <formula>"NO APTO"</formula>
    </cfRule>
    <cfRule type="cellIs" priority="4" dxfId="2" operator="notEqual" stopIfTrue="1">
      <formula>"APTO"</formula>
    </cfRule>
  </conditionalFormatting>
  <conditionalFormatting sqref="D11">
    <cfRule type="cellIs" priority="1" dxfId="0" operator="equal" stopIfTrue="1">
      <formula>'Cuadro de mérito'!#REF!</formula>
    </cfRule>
  </conditionalFormatting>
  <printOptions horizontalCentered="1"/>
  <pageMargins left="0.7" right="0.7" top="0.75" bottom="0.75" header="0.3" footer="0.3"/>
  <pageSetup fitToHeight="0" fitToWidth="1" horizontalDpi="600" verticalDpi="600" orientation="portrait" paperSize="9" scale="85" r:id="rId2"/>
  <rowBreaks count="3" manualBreakCount="3">
    <brk id="22" max="255" man="1"/>
    <brk id="37" max="255" man="1"/>
    <brk id="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D71"/>
  <sheetViews>
    <sheetView view="pageBreakPreview" zoomScaleNormal="115" zoomScaleSheetLayoutView="100" zoomScalePageLayoutView="0" workbookViewId="0" topLeftCell="A64">
      <selection activeCell="E11" sqref="E11"/>
    </sheetView>
  </sheetViews>
  <sheetFormatPr defaultColWidth="11.421875" defaultRowHeight="12.75"/>
  <cols>
    <col min="1" max="1" width="6.57421875" style="4" customWidth="1"/>
    <col min="2" max="2" width="8.57421875" style="3" customWidth="1"/>
    <col min="3" max="3" width="50.8515625" style="4" customWidth="1"/>
    <col min="4" max="4" width="27.421875" style="1" customWidth="1"/>
    <col min="5" max="5" width="52.00390625" style="4" customWidth="1"/>
    <col min="6" max="16384" width="11.421875" style="4" customWidth="1"/>
  </cols>
  <sheetData>
    <row r="1" spans="2:4" ht="15" customHeight="1">
      <c r="B1" s="53" t="s">
        <v>2</v>
      </c>
      <c r="C1" s="53"/>
      <c r="D1" s="53"/>
    </row>
    <row r="2" spans="2:4" ht="15" customHeight="1">
      <c r="B2" s="53" t="s">
        <v>17</v>
      </c>
      <c r="C2" s="53"/>
      <c r="D2" s="53"/>
    </row>
    <row r="3" spans="2:4" ht="15" customHeight="1">
      <c r="B3" s="53" t="s">
        <v>9</v>
      </c>
      <c r="C3" s="53"/>
      <c r="D3" s="53"/>
    </row>
    <row r="4" spans="2:4" ht="15" customHeight="1">
      <c r="B4" s="53" t="s">
        <v>75</v>
      </c>
      <c r="C4" s="53"/>
      <c r="D4" s="53"/>
    </row>
    <row r="5" spans="2:4" ht="18" customHeight="1">
      <c r="B5" s="53" t="s">
        <v>85</v>
      </c>
      <c r="C5" s="53"/>
      <c r="D5" s="53"/>
    </row>
    <row r="6" spans="2:4" ht="18" customHeight="1">
      <c r="B6" s="33"/>
      <c r="C6" s="33"/>
      <c r="D6" s="33"/>
    </row>
    <row r="7" spans="2:4" ht="18" customHeight="1">
      <c r="B7" s="72" t="s">
        <v>33</v>
      </c>
      <c r="C7" s="72"/>
      <c r="D7" s="72"/>
    </row>
    <row r="8" spans="2:4" ht="18" customHeight="1">
      <c r="B8" s="73" t="s">
        <v>34</v>
      </c>
      <c r="C8" s="73"/>
      <c r="D8" s="73"/>
    </row>
    <row r="9" spans="2:4" ht="18" customHeight="1">
      <c r="B9" s="74" t="s">
        <v>1</v>
      </c>
      <c r="C9" s="74" t="s">
        <v>0</v>
      </c>
      <c r="D9" s="75" t="s">
        <v>86</v>
      </c>
    </row>
    <row r="10" spans="2:4" ht="18" customHeight="1">
      <c r="B10" s="76" t="s">
        <v>3</v>
      </c>
      <c r="C10" s="77" t="s">
        <v>36</v>
      </c>
      <c r="D10" s="85" t="s">
        <v>87</v>
      </c>
    </row>
    <row r="11" spans="2:4" ht="18" customHeight="1">
      <c r="B11" s="90"/>
      <c r="C11" s="134"/>
      <c r="D11" s="135"/>
    </row>
    <row r="12" spans="2:4" ht="18" customHeight="1">
      <c r="B12" s="79" t="s">
        <v>37</v>
      </c>
      <c r="C12" s="80"/>
      <c r="D12" s="81"/>
    </row>
    <row r="13" spans="2:4" ht="18" customHeight="1">
      <c r="B13" s="82" t="s">
        <v>38</v>
      </c>
      <c r="C13" s="83"/>
      <c r="D13" s="84"/>
    </row>
    <row r="14" spans="2:4" ht="18" customHeight="1">
      <c r="B14" s="74" t="s">
        <v>1</v>
      </c>
      <c r="C14" s="74" t="s">
        <v>0</v>
      </c>
      <c r="D14" s="75" t="s">
        <v>11</v>
      </c>
    </row>
    <row r="15" spans="2:4" ht="21.75" customHeight="1">
      <c r="B15" s="76" t="s">
        <v>3</v>
      </c>
      <c r="C15" s="77" t="s">
        <v>40</v>
      </c>
      <c r="D15" s="85" t="s">
        <v>88</v>
      </c>
    </row>
    <row r="16" spans="2:4" ht="18" customHeight="1">
      <c r="B16" s="90"/>
      <c r="C16" s="136"/>
      <c r="D16" s="137"/>
    </row>
    <row r="17" spans="2:4" ht="18" customHeight="1">
      <c r="B17" s="79" t="s">
        <v>4</v>
      </c>
      <c r="C17" s="80"/>
      <c r="D17" s="81"/>
    </row>
    <row r="18" spans="2:4" ht="18" customHeight="1">
      <c r="B18" s="82" t="s">
        <v>44</v>
      </c>
      <c r="C18" s="83"/>
      <c r="D18" s="84"/>
    </row>
    <row r="19" spans="2:4" ht="18" customHeight="1">
      <c r="B19" s="74" t="s">
        <v>1</v>
      </c>
      <c r="C19" s="74" t="s">
        <v>0</v>
      </c>
      <c r="D19" s="75" t="s">
        <v>31</v>
      </c>
    </row>
    <row r="20" spans="2:4" ht="21.75" customHeight="1">
      <c r="B20" s="76" t="s">
        <v>3</v>
      </c>
      <c r="C20" s="86" t="s">
        <v>46</v>
      </c>
      <c r="D20" s="85" t="s">
        <v>89</v>
      </c>
    </row>
    <row r="21" spans="2:4" ht="18" customHeight="1">
      <c r="B21" s="90"/>
      <c r="C21" s="136"/>
      <c r="D21" s="137"/>
    </row>
    <row r="22" spans="2:4" ht="18" customHeight="1">
      <c r="B22" s="79" t="s">
        <v>4</v>
      </c>
      <c r="C22" s="80"/>
      <c r="D22" s="81"/>
    </row>
    <row r="23" spans="2:4" ht="18" customHeight="1">
      <c r="B23" s="87" t="s">
        <v>47</v>
      </c>
      <c r="C23" s="88"/>
      <c r="D23" s="89"/>
    </row>
    <row r="24" spans="2:4" ht="18" customHeight="1">
      <c r="B24" s="74" t="s">
        <v>1</v>
      </c>
      <c r="C24" s="74" t="s">
        <v>0</v>
      </c>
      <c r="D24" s="75" t="s">
        <v>11</v>
      </c>
    </row>
    <row r="25" spans="2:4" ht="21.75" customHeight="1">
      <c r="B25" s="76" t="s">
        <v>3</v>
      </c>
      <c r="C25" s="86" t="s">
        <v>49</v>
      </c>
      <c r="D25" s="85" t="s">
        <v>78</v>
      </c>
    </row>
    <row r="26" spans="2:4" ht="18" customHeight="1">
      <c r="B26" s="90"/>
      <c r="C26" s="136"/>
      <c r="D26" s="137"/>
    </row>
    <row r="27" spans="2:4" ht="18" customHeight="1">
      <c r="B27" s="79" t="s">
        <v>4</v>
      </c>
      <c r="C27" s="80"/>
      <c r="D27" s="81"/>
    </row>
    <row r="28" spans="2:4" ht="18" customHeight="1">
      <c r="B28" s="82" t="s">
        <v>50</v>
      </c>
      <c r="C28" s="83"/>
      <c r="D28" s="84"/>
    </row>
    <row r="29" spans="2:4" ht="18" customHeight="1">
      <c r="B29" s="74" t="s">
        <v>1</v>
      </c>
      <c r="C29" s="74" t="s">
        <v>0</v>
      </c>
      <c r="D29" s="75" t="s">
        <v>11</v>
      </c>
    </row>
    <row r="30" spans="2:4" ht="21.75" customHeight="1">
      <c r="B30" s="76" t="s">
        <v>3</v>
      </c>
      <c r="C30" s="77" t="s">
        <v>52</v>
      </c>
      <c r="D30" s="85" t="s">
        <v>90</v>
      </c>
    </row>
    <row r="31" spans="2:4" ht="18" customHeight="1">
      <c r="B31" s="90"/>
      <c r="C31" s="136"/>
      <c r="D31" s="137"/>
    </row>
    <row r="32" spans="2:4" ht="18" customHeight="1">
      <c r="B32" s="79" t="s">
        <v>53</v>
      </c>
      <c r="C32" s="80"/>
      <c r="D32" s="81"/>
    </row>
    <row r="33" spans="2:4" ht="18" customHeight="1">
      <c r="B33" s="82" t="s">
        <v>55</v>
      </c>
      <c r="C33" s="83"/>
      <c r="D33" s="84"/>
    </row>
    <row r="34" spans="2:4" ht="18" customHeight="1">
      <c r="B34" s="74" t="s">
        <v>1</v>
      </c>
      <c r="C34" s="74" t="s">
        <v>0</v>
      </c>
      <c r="D34" s="75" t="s">
        <v>11</v>
      </c>
    </row>
    <row r="35" spans="2:4" ht="21.75" customHeight="1">
      <c r="B35" s="76" t="s">
        <v>3</v>
      </c>
      <c r="C35" s="138" t="s">
        <v>54</v>
      </c>
      <c r="D35" s="139"/>
    </row>
    <row r="36" spans="2:4" ht="18" customHeight="1">
      <c r="B36" s="90"/>
      <c r="C36" s="136"/>
      <c r="D36" s="137"/>
    </row>
    <row r="37" spans="2:4" ht="18" customHeight="1">
      <c r="B37" s="79" t="s">
        <v>53</v>
      </c>
      <c r="C37" s="80"/>
      <c r="D37" s="81"/>
    </row>
    <row r="38" spans="2:4" ht="18" customHeight="1">
      <c r="B38" s="82" t="s">
        <v>56</v>
      </c>
      <c r="C38" s="83"/>
      <c r="D38" s="84"/>
    </row>
    <row r="39" spans="2:4" ht="18" customHeight="1">
      <c r="B39" s="74" t="s">
        <v>1</v>
      </c>
      <c r="C39" s="74" t="s">
        <v>0</v>
      </c>
      <c r="D39" s="75" t="s">
        <v>11</v>
      </c>
    </row>
    <row r="40" spans="2:4" ht="21.75" customHeight="1">
      <c r="B40" s="76" t="s">
        <v>3</v>
      </c>
      <c r="C40" s="138" t="s">
        <v>32</v>
      </c>
      <c r="D40" s="139"/>
    </row>
    <row r="41" spans="2:4" ht="18" customHeight="1">
      <c r="B41" s="90"/>
      <c r="C41" s="136"/>
      <c r="D41" s="137"/>
    </row>
    <row r="42" spans="2:4" ht="18" customHeight="1">
      <c r="B42" s="79" t="s">
        <v>57</v>
      </c>
      <c r="C42" s="80"/>
      <c r="D42" s="81"/>
    </row>
    <row r="43" spans="2:4" ht="18" customHeight="1">
      <c r="B43" s="82" t="s">
        <v>60</v>
      </c>
      <c r="C43" s="83"/>
      <c r="D43" s="84"/>
    </row>
    <row r="44" spans="2:4" ht="18" customHeight="1">
      <c r="B44" s="74" t="s">
        <v>1</v>
      </c>
      <c r="C44" s="74" t="s">
        <v>0</v>
      </c>
      <c r="D44" s="75" t="s">
        <v>31</v>
      </c>
    </row>
    <row r="45" spans="2:4" ht="21.75" customHeight="1">
      <c r="B45" s="76" t="s">
        <v>3</v>
      </c>
      <c r="C45" s="138" t="s">
        <v>54</v>
      </c>
      <c r="D45" s="139"/>
    </row>
    <row r="46" spans="2:4" ht="18" customHeight="1">
      <c r="B46" s="90"/>
      <c r="C46" s="136"/>
      <c r="D46" s="137"/>
    </row>
    <row r="47" spans="2:4" ht="18" customHeight="1">
      <c r="B47" s="79" t="s">
        <v>61</v>
      </c>
      <c r="C47" s="80"/>
      <c r="D47" s="81"/>
    </row>
    <row r="48" spans="2:4" ht="18" customHeight="1">
      <c r="B48" s="82" t="s">
        <v>62</v>
      </c>
      <c r="C48" s="83"/>
      <c r="D48" s="84"/>
    </row>
    <row r="49" spans="2:4" ht="18" customHeight="1">
      <c r="B49" s="74" t="s">
        <v>1</v>
      </c>
      <c r="C49" s="74" t="s">
        <v>0</v>
      </c>
      <c r="D49" s="75" t="s">
        <v>31</v>
      </c>
    </row>
    <row r="50" spans="2:4" ht="21.75" customHeight="1">
      <c r="B50" s="76" t="s">
        <v>3</v>
      </c>
      <c r="C50" s="138" t="s">
        <v>54</v>
      </c>
      <c r="D50" s="139"/>
    </row>
    <row r="51" spans="2:4" ht="21.75" customHeight="1">
      <c r="B51" s="90"/>
      <c r="C51" s="140"/>
      <c r="D51" s="140"/>
    </row>
    <row r="52" spans="2:4" ht="18" customHeight="1">
      <c r="B52" s="79" t="s">
        <v>63</v>
      </c>
      <c r="C52" s="80"/>
      <c r="D52" s="81"/>
    </row>
    <row r="53" spans="2:4" ht="18" customHeight="1">
      <c r="B53" s="82" t="s">
        <v>64</v>
      </c>
      <c r="C53" s="83"/>
      <c r="D53" s="84"/>
    </row>
    <row r="54" spans="2:4" ht="18" customHeight="1">
      <c r="B54" s="74" t="s">
        <v>1</v>
      </c>
      <c r="C54" s="74" t="s">
        <v>0</v>
      </c>
      <c r="D54" s="75" t="s">
        <v>31</v>
      </c>
    </row>
    <row r="55" spans="2:4" ht="21.75" customHeight="1">
      <c r="B55" s="76" t="s">
        <v>3</v>
      </c>
      <c r="C55" s="138" t="s">
        <v>54</v>
      </c>
      <c r="D55" s="139"/>
    </row>
    <row r="56" spans="2:4" ht="18" customHeight="1">
      <c r="B56" s="90"/>
      <c r="C56" s="136"/>
      <c r="D56" s="137"/>
    </row>
    <row r="57" spans="2:4" ht="18" customHeight="1">
      <c r="B57" s="79" t="s">
        <v>57</v>
      </c>
      <c r="C57" s="80"/>
      <c r="D57" s="81"/>
    </row>
    <row r="58" spans="2:4" ht="18" customHeight="1">
      <c r="B58" s="82" t="s">
        <v>65</v>
      </c>
      <c r="C58" s="83"/>
      <c r="D58" s="84"/>
    </row>
    <row r="59" spans="2:4" ht="18" customHeight="1">
      <c r="B59" s="74" t="s">
        <v>1</v>
      </c>
      <c r="C59" s="74" t="s">
        <v>0</v>
      </c>
      <c r="D59" s="75" t="s">
        <v>31</v>
      </c>
    </row>
    <row r="60" spans="2:4" ht="21.75" customHeight="1">
      <c r="B60" s="76" t="s">
        <v>3</v>
      </c>
      <c r="C60" s="86" t="s">
        <v>68</v>
      </c>
      <c r="D60" s="85" t="s">
        <v>91</v>
      </c>
    </row>
    <row r="61" spans="2:4" ht="21.75" customHeight="1">
      <c r="B61" s="76" t="s">
        <v>6</v>
      </c>
      <c r="C61" s="86" t="s">
        <v>67</v>
      </c>
      <c r="D61" s="85" t="s">
        <v>92</v>
      </c>
    </row>
    <row r="62" spans="2:4" ht="21.75" customHeight="1">
      <c r="B62" s="76" t="s">
        <v>7</v>
      </c>
      <c r="C62" s="86" t="s">
        <v>70</v>
      </c>
      <c r="D62" s="85" t="s">
        <v>93</v>
      </c>
    </row>
    <row r="63" spans="2:4" ht="21.75" customHeight="1">
      <c r="B63" s="76" t="s">
        <v>8</v>
      </c>
      <c r="C63" s="86" t="s">
        <v>69</v>
      </c>
      <c r="D63" s="85" t="s">
        <v>94</v>
      </c>
    </row>
    <row r="64" spans="2:4" ht="18" customHeight="1">
      <c r="B64" s="90"/>
      <c r="C64" s="136"/>
      <c r="D64" s="137"/>
    </row>
    <row r="65" spans="2:4" ht="18" customHeight="1">
      <c r="B65" s="79" t="s">
        <v>71</v>
      </c>
      <c r="C65" s="80"/>
      <c r="D65" s="81"/>
    </row>
    <row r="66" spans="2:4" ht="18" customHeight="1">
      <c r="B66" s="82" t="s">
        <v>72</v>
      </c>
      <c r="C66" s="83"/>
      <c r="D66" s="84"/>
    </row>
    <row r="67" spans="2:4" ht="18" customHeight="1">
      <c r="B67" s="74" t="s">
        <v>1</v>
      </c>
      <c r="C67" s="74" t="s">
        <v>0</v>
      </c>
      <c r="D67" s="75" t="s">
        <v>31</v>
      </c>
    </row>
    <row r="68" spans="2:4" ht="21.75" customHeight="1">
      <c r="B68" s="76" t="s">
        <v>3</v>
      </c>
      <c r="C68" s="77" t="s">
        <v>74</v>
      </c>
      <c r="D68" s="85" t="s">
        <v>95</v>
      </c>
    </row>
    <row r="69" spans="2:4" ht="20.25" customHeight="1">
      <c r="B69" s="141"/>
      <c r="C69" s="142"/>
      <c r="D69" s="143"/>
    </row>
    <row r="70" spans="2:4" ht="13.5" customHeight="1">
      <c r="B70" s="144"/>
      <c r="C70" s="144"/>
      <c r="D70" s="145"/>
    </row>
    <row r="71" spans="2:4" ht="16.5" customHeight="1">
      <c r="B71" s="146" t="s">
        <v>96</v>
      </c>
      <c r="C71" s="146"/>
      <c r="D71" s="146"/>
    </row>
  </sheetData>
  <sheetProtection/>
  <mergeCells count="36">
    <mergeCell ref="B71:D71"/>
    <mergeCell ref="B69:C69"/>
    <mergeCell ref="B53:D53"/>
    <mergeCell ref="C55:D55"/>
    <mergeCell ref="B57:D57"/>
    <mergeCell ref="B58:D58"/>
    <mergeCell ref="B65:D65"/>
    <mergeCell ref="B66:D66"/>
    <mergeCell ref="B43:D43"/>
    <mergeCell ref="C45:D45"/>
    <mergeCell ref="B47:D47"/>
    <mergeCell ref="B48:D48"/>
    <mergeCell ref="C50:D50"/>
    <mergeCell ref="B52:D52"/>
    <mergeCell ref="B37:D37"/>
    <mergeCell ref="B38:D38"/>
    <mergeCell ref="C40:D40"/>
    <mergeCell ref="B42:D42"/>
    <mergeCell ref="B32:D32"/>
    <mergeCell ref="B33:D33"/>
    <mergeCell ref="C35:D35"/>
    <mergeCell ref="B23:D23"/>
    <mergeCell ref="B27:D27"/>
    <mergeCell ref="B28:D28"/>
    <mergeCell ref="B17:D17"/>
    <mergeCell ref="B18:D18"/>
    <mergeCell ref="B22:D22"/>
    <mergeCell ref="B8:D8"/>
    <mergeCell ref="B12:D12"/>
    <mergeCell ref="B13:D13"/>
    <mergeCell ref="B7:D7"/>
    <mergeCell ref="B1:D1"/>
    <mergeCell ref="B2:D2"/>
    <mergeCell ref="B3:D3"/>
    <mergeCell ref="B4:D4"/>
    <mergeCell ref="B5:D5"/>
  </mergeCells>
  <conditionalFormatting sqref="C10:D10 D20 D60:D64 C68:D68">
    <cfRule type="cellIs" priority="28" dxfId="3" operator="equal" stopIfTrue="1">
      <formula>"NO APTO"</formula>
    </cfRule>
    <cfRule type="cellIs" priority="29" dxfId="2" operator="notEqual" stopIfTrue="1">
      <formula>"APTO"</formula>
    </cfRule>
  </conditionalFormatting>
  <conditionalFormatting sqref="C20 C60:C64">
    <cfRule type="cellIs" priority="4" dxfId="0" operator="equal" stopIfTrue="1">
      <formula>'Aprobados que no alcanzaron'!#REF!</formula>
    </cfRule>
  </conditionalFormatting>
  <conditionalFormatting sqref="C15">
    <cfRule type="cellIs" priority="22" dxfId="3" operator="equal" stopIfTrue="1">
      <formula>"NO APTO"</formula>
    </cfRule>
    <cfRule type="cellIs" priority="23" dxfId="2" operator="notEqual" stopIfTrue="1">
      <formula>"APTO"</formula>
    </cfRule>
  </conditionalFormatting>
  <conditionalFormatting sqref="C69">
    <cfRule type="cellIs" priority="46" dxfId="0" operator="equal" stopIfTrue="1">
      <formula>'Aprobados que no alcanzaron'!#REF!</formula>
    </cfRule>
  </conditionalFormatting>
  <conditionalFormatting sqref="D69">
    <cfRule type="cellIs" priority="47" dxfId="3" operator="equal" stopIfTrue="1">
      <formula>"NO APTO"</formula>
    </cfRule>
    <cfRule type="cellIs" priority="48" dxfId="2" operator="notEqual" stopIfTrue="1">
      <formula>"APTO"</formula>
    </cfRule>
  </conditionalFormatting>
  <conditionalFormatting sqref="D11 D15:D16">
    <cfRule type="cellIs" priority="44" dxfId="3" operator="equal" stopIfTrue="1">
      <formula>"NO APTO"</formula>
    </cfRule>
    <cfRule type="cellIs" priority="45" dxfId="2" operator="notEqual" stopIfTrue="1">
      <formula>"APTO"</formula>
    </cfRule>
  </conditionalFormatting>
  <conditionalFormatting sqref="C11">
    <cfRule type="cellIs" priority="43" dxfId="0" operator="equal" stopIfTrue="1">
      <formula>'Aprobados que no alcanzaron'!#REF!</formula>
    </cfRule>
  </conditionalFormatting>
  <conditionalFormatting sqref="C16 C21 C26 C31 C36 C41 C46 C56">
    <cfRule type="cellIs" priority="41" dxfId="0" operator="equal" stopIfTrue="1">
      <formula>'Aprobados que no alcanzaron'!#REF!</formula>
    </cfRule>
  </conditionalFormatting>
  <conditionalFormatting sqref="D21 D26 D31 D36 D41 D46 D56">
    <cfRule type="cellIs" priority="39" dxfId="3" operator="equal" stopIfTrue="1">
      <formula>"NO APTO"</formula>
    </cfRule>
    <cfRule type="cellIs" priority="40" dxfId="2" operator="notEqual" stopIfTrue="1">
      <formula>"APTO"</formula>
    </cfRule>
  </conditionalFormatting>
  <conditionalFormatting sqref="C45">
    <cfRule type="cellIs" priority="33" dxfId="0" operator="equal" stopIfTrue="1">
      <formula>'Aprobados que no alcanzaron'!#REF!</formula>
    </cfRule>
  </conditionalFormatting>
  <conditionalFormatting sqref="D30">
    <cfRule type="cellIs" priority="30" dxfId="3" operator="equal" stopIfTrue="1">
      <formula>"NO APTO"</formula>
    </cfRule>
    <cfRule type="cellIs" priority="31" dxfId="2" operator="notEqual" stopIfTrue="1">
      <formula>"APTO"</formula>
    </cfRule>
  </conditionalFormatting>
  <conditionalFormatting sqref="C40">
    <cfRule type="cellIs" priority="27" dxfId="0" operator="equal" stopIfTrue="1">
      <formula>'Aprobados que no alcanzaron'!#REF!</formula>
    </cfRule>
  </conditionalFormatting>
  <conditionalFormatting sqref="C30">
    <cfRule type="cellIs" priority="16" dxfId="3" operator="equal" stopIfTrue="1">
      <formula>"NO APTO"</formula>
    </cfRule>
    <cfRule type="cellIs" priority="17" dxfId="2" operator="notEqual" stopIfTrue="1">
      <formula>"APTO"</formula>
    </cfRule>
  </conditionalFormatting>
  <conditionalFormatting sqref="C50:C51">
    <cfRule type="cellIs" priority="15" dxfId="0" operator="equal" stopIfTrue="1">
      <formula>'Aprobados que no alcanzaron'!#REF!</formula>
    </cfRule>
  </conditionalFormatting>
  <conditionalFormatting sqref="C55">
    <cfRule type="cellIs" priority="14" dxfId="0" operator="equal" stopIfTrue="1">
      <formula>'Aprobados que no alcanzaron'!#REF!</formula>
    </cfRule>
  </conditionalFormatting>
  <conditionalFormatting sqref="D25">
    <cfRule type="cellIs" priority="6" dxfId="3" operator="equal" stopIfTrue="1">
      <formula>"NO APTO"</formula>
    </cfRule>
    <cfRule type="cellIs" priority="7" dxfId="2" operator="notEqual" stopIfTrue="1">
      <formula>"APTO"</formula>
    </cfRule>
  </conditionalFormatting>
  <conditionalFormatting sqref="C25">
    <cfRule type="cellIs" priority="8" dxfId="0" operator="equal" stopIfTrue="1">
      <formula>'Aprobados que no alcanzaron'!#REF!</formula>
    </cfRule>
  </conditionalFormatting>
  <conditionalFormatting sqref="C35">
    <cfRule type="cellIs" priority="1" dxfId="0" operator="equal" stopIfTrue="1">
      <formula>'Aprobados que no alcanzaron'!#REF!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paperSize="9" scale="69" r:id="rId2"/>
  <rowBreaks count="2" manualBreakCount="2">
    <brk id="16" max="4" man="1"/>
    <brk id="41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13"/>
  <sheetViews>
    <sheetView view="pageBreakPreview" zoomScaleSheetLayoutView="100" zoomScalePageLayoutView="0" workbookViewId="0" topLeftCell="A1">
      <selection activeCell="H10" sqref="H10"/>
    </sheetView>
  </sheetViews>
  <sheetFormatPr defaultColWidth="11.421875" defaultRowHeight="12.75"/>
  <cols>
    <col min="1" max="1" width="2.8515625" style="4" customWidth="1"/>
    <col min="2" max="2" width="4.8515625" style="4" customWidth="1"/>
    <col min="3" max="3" width="34.57421875" style="3" customWidth="1"/>
    <col min="4" max="4" width="4.7109375" style="4" customWidth="1"/>
    <col min="5" max="5" width="4.8515625" style="4" customWidth="1"/>
    <col min="6" max="6" width="4.421875" style="4" customWidth="1"/>
    <col min="7" max="13" width="11.421875" style="4" customWidth="1"/>
    <col min="14" max="14" width="9.28125" style="4" customWidth="1"/>
    <col min="15" max="15" width="9.421875" style="4" customWidth="1"/>
    <col min="16" max="16" width="10.7109375" style="4" customWidth="1"/>
    <col min="17" max="17" width="6.57421875" style="4" customWidth="1"/>
    <col min="18" max="18" width="11.421875" style="4" customWidth="1"/>
    <col min="19" max="19" width="14.140625" style="4" customWidth="1"/>
    <col min="20" max="20" width="19.8515625" style="4" customWidth="1"/>
    <col min="21" max="16384" width="11.421875" style="4" customWidth="1"/>
  </cols>
  <sheetData>
    <row r="1" spans="1:20" s="7" customFormat="1" ht="21">
      <c r="A1" s="36"/>
      <c r="B1" s="71" t="s">
        <v>120</v>
      </c>
      <c r="C1" s="71"/>
      <c r="D1" s="38" t="s">
        <v>4</v>
      </c>
      <c r="E1" s="39"/>
      <c r="F1" s="39"/>
      <c r="G1" s="39"/>
      <c r="H1" s="39"/>
      <c r="J1" s="40"/>
      <c r="K1" s="8"/>
      <c r="M1" s="9"/>
      <c r="N1" s="9"/>
      <c r="O1" s="10"/>
      <c r="P1" s="10"/>
      <c r="Q1" s="10"/>
      <c r="R1" s="10"/>
      <c r="S1" s="10"/>
      <c r="T1" s="10"/>
    </row>
    <row r="2" spans="1:20" s="7" customFormat="1" ht="15">
      <c r="A2" s="36"/>
      <c r="B2" s="37" t="s">
        <v>121</v>
      </c>
      <c r="C2" s="37"/>
      <c r="D2" s="41" t="s">
        <v>126</v>
      </c>
      <c r="E2" s="39"/>
      <c r="F2" s="39"/>
      <c r="G2" s="39"/>
      <c r="H2" s="39"/>
      <c r="K2" s="8"/>
      <c r="M2" s="9"/>
      <c r="N2" s="9"/>
      <c r="O2" s="10"/>
      <c r="P2" s="10"/>
      <c r="Q2" s="10"/>
      <c r="R2" s="10"/>
      <c r="S2" s="10"/>
      <c r="T2" s="10"/>
    </row>
    <row r="3" spans="1:20" s="7" customFormat="1" ht="15">
      <c r="A3" s="36"/>
      <c r="B3" s="37" t="s">
        <v>122</v>
      </c>
      <c r="C3" s="37"/>
      <c r="D3" s="37" t="s">
        <v>123</v>
      </c>
      <c r="E3" s="42"/>
      <c r="F3" s="37"/>
      <c r="G3" s="37"/>
      <c r="H3" s="37"/>
      <c r="K3" s="8"/>
      <c r="M3" s="9"/>
      <c r="N3" s="9"/>
      <c r="O3" s="10"/>
      <c r="P3" s="10"/>
      <c r="Q3" s="10"/>
      <c r="R3" s="10"/>
      <c r="S3" s="10"/>
      <c r="T3" s="10"/>
    </row>
    <row r="4" spans="1:20" s="7" customFormat="1" ht="15">
      <c r="A4" s="36"/>
      <c r="B4" s="71" t="s">
        <v>5</v>
      </c>
      <c r="C4" s="71"/>
      <c r="D4" s="43" t="s">
        <v>125</v>
      </c>
      <c r="E4" s="43"/>
      <c r="F4" s="43"/>
      <c r="G4" s="43"/>
      <c r="H4" s="43"/>
      <c r="K4" s="8"/>
      <c r="M4" s="9"/>
      <c r="N4" s="9"/>
      <c r="O4" s="10"/>
      <c r="P4" s="10"/>
      <c r="Q4" s="10"/>
      <c r="R4" s="10"/>
      <c r="S4" s="10"/>
      <c r="T4" s="10"/>
    </row>
    <row r="5" spans="2:4" ht="17.25">
      <c r="B5" s="70"/>
      <c r="C5" s="70"/>
      <c r="D5" s="70"/>
    </row>
    <row r="6" spans="1:20" s="7" customFormat="1" ht="14.25" customHeight="1">
      <c r="A6" s="36"/>
      <c r="B6" s="93" t="s">
        <v>97</v>
      </c>
      <c r="C6" s="94" t="s">
        <v>98</v>
      </c>
      <c r="D6" s="95" t="s">
        <v>99</v>
      </c>
      <c r="E6" s="96"/>
      <c r="F6" s="96"/>
      <c r="G6" s="97"/>
      <c r="H6" s="98" t="s">
        <v>100</v>
      </c>
      <c r="I6" s="99" t="s">
        <v>101</v>
      </c>
      <c r="J6" s="100"/>
      <c r="K6" s="101"/>
      <c r="L6" s="102" t="s">
        <v>102</v>
      </c>
      <c r="M6" s="102" t="s">
        <v>103</v>
      </c>
      <c r="N6" s="103" t="s">
        <v>104</v>
      </c>
      <c r="O6" s="103" t="s">
        <v>105</v>
      </c>
      <c r="P6" s="103" t="s">
        <v>106</v>
      </c>
      <c r="Q6" s="103" t="s">
        <v>107</v>
      </c>
      <c r="R6" s="103" t="s">
        <v>108</v>
      </c>
      <c r="S6" s="104" t="s">
        <v>109</v>
      </c>
      <c r="T6" s="105" t="s">
        <v>110</v>
      </c>
    </row>
    <row r="7" spans="1:20" s="7" customFormat="1" ht="14.25" customHeight="1">
      <c r="A7" s="36"/>
      <c r="B7" s="106"/>
      <c r="C7" s="107"/>
      <c r="D7" s="108" t="s">
        <v>111</v>
      </c>
      <c r="E7" s="94" t="s">
        <v>112</v>
      </c>
      <c r="F7" s="94" t="s">
        <v>113</v>
      </c>
      <c r="G7" s="98" t="s">
        <v>114</v>
      </c>
      <c r="H7" s="109"/>
      <c r="I7" s="94" t="s">
        <v>115</v>
      </c>
      <c r="J7" s="94" t="s">
        <v>116</v>
      </c>
      <c r="K7" s="94" t="s">
        <v>117</v>
      </c>
      <c r="L7" s="110"/>
      <c r="M7" s="110"/>
      <c r="N7" s="111"/>
      <c r="O7" s="111"/>
      <c r="P7" s="111"/>
      <c r="Q7" s="111"/>
      <c r="R7" s="111"/>
      <c r="S7" s="112"/>
      <c r="T7" s="113"/>
    </row>
    <row r="8" spans="1:20" s="7" customFormat="1" ht="45.75" customHeight="1">
      <c r="A8" s="36"/>
      <c r="B8" s="114"/>
      <c r="C8" s="115"/>
      <c r="D8" s="116"/>
      <c r="E8" s="115"/>
      <c r="F8" s="115"/>
      <c r="G8" s="117"/>
      <c r="H8" s="117"/>
      <c r="I8" s="115"/>
      <c r="J8" s="115"/>
      <c r="K8" s="115"/>
      <c r="L8" s="118"/>
      <c r="M8" s="118"/>
      <c r="N8" s="119"/>
      <c r="O8" s="119"/>
      <c r="P8" s="119"/>
      <c r="Q8" s="119"/>
      <c r="R8" s="119"/>
      <c r="S8" s="120"/>
      <c r="T8" s="121"/>
    </row>
    <row r="9" spans="1:20" s="7" customFormat="1" ht="27" customHeight="1">
      <c r="A9" s="36"/>
      <c r="B9" s="122" t="s">
        <v>3</v>
      </c>
      <c r="C9" s="123" t="s">
        <v>48</v>
      </c>
      <c r="D9" s="124"/>
      <c r="E9" s="124"/>
      <c r="F9" s="124"/>
      <c r="G9" s="125"/>
      <c r="H9" s="126">
        <v>26</v>
      </c>
      <c r="I9" s="127" t="s">
        <v>118</v>
      </c>
      <c r="J9" s="127">
        <v>50</v>
      </c>
      <c r="K9" s="128">
        <v>19</v>
      </c>
      <c r="L9" s="129">
        <v>0.1</v>
      </c>
      <c r="M9" s="130">
        <f>SUM(H9:K9)</f>
        <v>95</v>
      </c>
      <c r="N9" s="128">
        <f>M9*0%</f>
        <v>0</v>
      </c>
      <c r="O9" s="128">
        <f>M9*L9</f>
        <v>9.5</v>
      </c>
      <c r="P9" s="128">
        <f>M9*0%</f>
        <v>0</v>
      </c>
      <c r="Q9" s="128">
        <f>M9*35%</f>
        <v>33.25</v>
      </c>
      <c r="R9" s="128">
        <f>K9*0%</f>
        <v>0</v>
      </c>
      <c r="S9" s="131">
        <f>SUM(M9:R9)</f>
        <v>137.75</v>
      </c>
      <c r="T9" s="132" t="s">
        <v>119</v>
      </c>
    </row>
    <row r="10" spans="1:20" s="7" customFormat="1" ht="45" customHeight="1">
      <c r="A10" s="36"/>
      <c r="B10" s="122" t="s">
        <v>6</v>
      </c>
      <c r="C10" s="123" t="s">
        <v>49</v>
      </c>
      <c r="D10" s="124"/>
      <c r="E10" s="124"/>
      <c r="F10" s="124"/>
      <c r="G10" s="125"/>
      <c r="H10" s="126">
        <v>26</v>
      </c>
      <c r="I10" s="127" t="s">
        <v>118</v>
      </c>
      <c r="J10" s="127">
        <v>48</v>
      </c>
      <c r="K10" s="128">
        <v>17</v>
      </c>
      <c r="L10" s="129">
        <v>0.15</v>
      </c>
      <c r="M10" s="130">
        <f>SUM(H10:K10)</f>
        <v>91</v>
      </c>
      <c r="N10" s="128">
        <f>M10*0%</f>
        <v>0</v>
      </c>
      <c r="O10" s="128">
        <f>M10*L10</f>
        <v>13.65</v>
      </c>
      <c r="P10" s="128">
        <f>M10*0%</f>
        <v>0</v>
      </c>
      <c r="Q10" s="128">
        <f>M10*35%</f>
        <v>31.849999999999998</v>
      </c>
      <c r="R10" s="128">
        <f>K10*0%</f>
        <v>0</v>
      </c>
      <c r="S10" s="131">
        <f>SUM(M10:R10)</f>
        <v>136.5</v>
      </c>
      <c r="T10" s="133" t="s">
        <v>124</v>
      </c>
    </row>
    <row r="11" ht="19.5" customHeight="1">
      <c r="B11" s="22"/>
    </row>
    <row r="12" ht="19.5" customHeight="1">
      <c r="B12" s="22"/>
    </row>
    <row r="13" ht="19.5" customHeight="1">
      <c r="B13" s="22"/>
    </row>
  </sheetData>
  <sheetProtection/>
  <mergeCells count="24">
    <mergeCell ref="P6:P8"/>
    <mergeCell ref="B1:C1"/>
    <mergeCell ref="B4:C4"/>
    <mergeCell ref="D6:G6"/>
    <mergeCell ref="H6:H8"/>
    <mergeCell ref="I6:K6"/>
    <mergeCell ref="G7:G8"/>
    <mergeCell ref="K7:K8"/>
    <mergeCell ref="F7:F8"/>
    <mergeCell ref="I7:I8"/>
    <mergeCell ref="J7:J8"/>
    <mergeCell ref="M6:M8"/>
    <mergeCell ref="N6:N8"/>
    <mergeCell ref="O6:O8"/>
    <mergeCell ref="Q6:Q8"/>
    <mergeCell ref="R6:R8"/>
    <mergeCell ref="L6:L8"/>
    <mergeCell ref="T6:T8"/>
    <mergeCell ref="B5:D5"/>
    <mergeCell ref="B6:B8"/>
    <mergeCell ref="C6:C8"/>
    <mergeCell ref="S6:S8"/>
    <mergeCell ref="D7:D8"/>
    <mergeCell ref="E7:E8"/>
  </mergeCells>
  <conditionalFormatting sqref="B6:T8">
    <cfRule type="cellIs" priority="5" dxfId="0" operator="equal" stopIfTrue="1">
      <formula>Consolidado!#REF!</formula>
    </cfRule>
  </conditionalFormatting>
  <conditionalFormatting sqref="D9:H10 B9:B10 L9:T10">
    <cfRule type="cellIs" priority="4" dxfId="0" operator="equal" stopIfTrue="1">
      <formula>Consolidado!#REF!</formula>
    </cfRule>
  </conditionalFormatting>
  <conditionalFormatting sqref="I9:I10">
    <cfRule type="cellIs" priority="5" dxfId="3" operator="equal" stopIfTrue="1">
      <formula>"NO APTO"</formula>
    </cfRule>
    <cfRule type="cellIs" priority="6" dxfId="2" operator="notEqual" stopIfTrue="1">
      <formula>"APTO"</formula>
    </cfRule>
  </conditionalFormatting>
  <conditionalFormatting sqref="J9:J10">
    <cfRule type="cellIs" priority="7" dxfId="3" operator="lessThanOrEqual" stopIfTrue="1">
      <formula>24</formula>
    </cfRule>
    <cfRule type="cellIs" priority="8" dxfId="2" operator="greaterThanOrEqual" stopIfTrue="1">
      <formula>26</formula>
    </cfRule>
  </conditionalFormatting>
  <conditionalFormatting sqref="C9:C10">
    <cfRule type="cellIs" priority="3" dxfId="0" operator="equal" stopIfTrue="1">
      <formula>Consolidado!#REF!</formula>
    </cfRule>
  </conditionalFormatting>
  <conditionalFormatting sqref="B1:B2 D1:D2 B3:D4">
    <cfRule type="cellIs" priority="1" dxfId="0" operator="equal" stopIfTrue="1">
      <formula>Consolidado!#REF!</formula>
    </cfRule>
  </conditionalFormatting>
  <printOptions horizontalCentered="1"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Ramirez La Rosa Richard</cp:lastModifiedBy>
  <cp:lastPrinted>2019-12-28T00:58:47Z</cp:lastPrinted>
  <dcterms:created xsi:type="dcterms:W3CDTF">2008-07-22T09:21:02Z</dcterms:created>
  <dcterms:modified xsi:type="dcterms:W3CDTF">2020-01-06T15:31:15Z</dcterms:modified>
  <cp:category/>
  <cp:version/>
  <cp:contentType/>
  <cp:contentStatus/>
</cp:coreProperties>
</file>