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S:\Proc 2018\SUPLENCIA\REDES ASISTENCIALES\AREQUIPA\006\"/>
    </mc:Choice>
  </mc:AlternateContent>
  <bookViews>
    <workbookView xWindow="0" yWindow="0" windowWidth="24000" windowHeight="9600"/>
  </bookViews>
  <sheets>
    <sheet name="P1MES-001" sheetId="61" r:id="rId1"/>
    <sheet name="P2OB-002" sheetId="62" r:id="rId2"/>
    <sheet name="consolidado" sheetId="63" r:id="rId3"/>
  </sheets>
  <definedNames>
    <definedName name="_xlnm.Print_Area" localSheetId="0">'P1MES-001'!$A$1:$E$39</definedName>
    <definedName name="_xlnm.Print_Area" localSheetId="1">'P2OB-002'!$A$1:$E$37</definedName>
  </definedNames>
  <calcPr calcId="162913"/>
</workbook>
</file>

<file path=xl/calcChain.xml><?xml version="1.0" encoding="utf-8"?>
<calcChain xmlns="http://schemas.openxmlformats.org/spreadsheetml/2006/main">
  <c r="Z22" i="63" l="1"/>
  <c r="R21" i="63" l="1"/>
  <c r="V21" i="63" s="1"/>
  <c r="Z21" i="63" s="1"/>
  <c r="R22" i="63"/>
  <c r="V22" i="63" s="1"/>
  <c r="R23" i="63"/>
  <c r="V23" i="63" s="1"/>
  <c r="X23" i="63" s="1"/>
  <c r="R24" i="63"/>
  <c r="V24" i="63" s="1"/>
  <c r="X22" i="63" l="1"/>
  <c r="X24" i="63"/>
  <c r="AC24" i="63" s="1"/>
  <c r="X21" i="63"/>
  <c r="AC21" i="63" s="1"/>
  <c r="Z23" i="63"/>
  <c r="AC23" i="63" s="1"/>
  <c r="AC22" i="63" l="1"/>
</calcChain>
</file>

<file path=xl/comments1.xml><?xml version="1.0" encoding="utf-8"?>
<comments xmlns="http://schemas.openxmlformats.org/spreadsheetml/2006/main">
  <authors>
    <author>User</author>
  </authors>
  <commentList>
    <comment ref="W18" authorId="0" shapeId="0">
      <text>
        <r>
          <rPr>
            <b/>
            <sz val="8"/>
            <color indexed="81"/>
            <rFont val="Tahoma"/>
            <family val="2"/>
          </rPr>
          <t>User:</t>
        </r>
        <r>
          <rPr>
            <sz val="8"/>
            <color indexed="81"/>
            <rFont val="Tahoma"/>
            <family val="2"/>
          </rPr>
          <t xml:space="preserve">
15%</t>
        </r>
      </text>
    </comment>
    <comment ref="X18" authorId="0" shapeId="0">
      <text>
        <r>
          <rPr>
            <b/>
            <sz val="8"/>
            <color indexed="81"/>
            <rFont val="Tahoma"/>
            <family val="2"/>
          </rPr>
          <t>User:</t>
        </r>
        <r>
          <rPr>
            <sz val="8"/>
            <color indexed="81"/>
            <rFont val="Tahoma"/>
            <family val="2"/>
          </rPr>
          <t xml:space="preserve">
10%</t>
        </r>
      </text>
    </comment>
    <comment ref="Y18" authorId="0" shapeId="0">
      <text>
        <r>
          <rPr>
            <b/>
            <sz val="8"/>
            <color indexed="81"/>
            <rFont val="Tahoma"/>
            <family val="2"/>
          </rPr>
          <t>User:</t>
        </r>
        <r>
          <rPr>
            <sz val="8"/>
            <color indexed="81"/>
            <rFont val="Tahoma"/>
            <family val="2"/>
          </rPr>
          <t xml:space="preserve">
</t>
        </r>
      </text>
    </comment>
    <comment ref="Z18" authorId="0" shapeId="0">
      <text>
        <r>
          <rPr>
            <b/>
            <sz val="8"/>
            <color indexed="81"/>
            <rFont val="Tahoma"/>
            <family val="2"/>
          </rPr>
          <t>User:</t>
        </r>
        <r>
          <rPr>
            <sz val="8"/>
            <color indexed="81"/>
            <rFont val="Tahoma"/>
            <family val="2"/>
          </rPr>
          <t xml:space="preserve">
BECA HAYA DE LA TORRE 50%</t>
        </r>
      </text>
    </comment>
    <comment ref="AB18" authorId="0" shapeId="0">
      <text>
        <r>
          <rPr>
            <b/>
            <sz val="8"/>
            <color indexed="81"/>
            <rFont val="Tahoma"/>
            <family val="2"/>
          </rPr>
          <t>User:</t>
        </r>
        <r>
          <rPr>
            <sz val="8"/>
            <color indexed="81"/>
            <rFont val="Tahoma"/>
            <family val="2"/>
          </rPr>
          <t xml:space="preserve">
20%</t>
        </r>
      </text>
    </comment>
  </commentList>
</comments>
</file>

<file path=xl/sharedStrings.xml><?xml version="1.0" encoding="utf-8"?>
<sst xmlns="http://schemas.openxmlformats.org/spreadsheetml/2006/main" count="123" uniqueCount="90">
  <si>
    <t>N°</t>
  </si>
  <si>
    <t>APELLIDOS Y NOMBRES</t>
  </si>
  <si>
    <t>RELACION DE POSTULANTES APROBADOS</t>
  </si>
  <si>
    <t>RED ASISTENCIAL AREQUIPA</t>
  </si>
  <si>
    <t>PROCESO DE SELECCIÓN DE PERSONAL POR SUPLENCIA</t>
  </si>
  <si>
    <t>HOSPITAL III YANAHUARA</t>
  </si>
  <si>
    <t>MEDICO ESPECIALISTA - P1MES-001</t>
  </si>
  <si>
    <t>HOSPITAL NACIONAL CARLOS ALBERTO SEGUIN ESCOBEDO</t>
  </si>
  <si>
    <t>OTORRINOLARINGOLOGIA</t>
  </si>
  <si>
    <t>P.S. 006-SUP-RAARE-2018</t>
  </si>
  <si>
    <t xml:space="preserve"> CAMPO MANRIQUE, JOSÉ SALVADOR</t>
  </si>
  <si>
    <t xml:space="preserve"> RAMIREZ RIVERA, CINTIA CONSTANZA</t>
  </si>
  <si>
    <t xml:space="preserve"> TORRES LAZO, VICTOR RENATO</t>
  </si>
  <si>
    <t xml:space="preserve"> VILCAPAZA AMARO, RAQUEL ESTHER</t>
  </si>
  <si>
    <t xml:space="preserve"> ESCOBEDO BENAVENTE, JULISSA MARGARITA</t>
  </si>
  <si>
    <t xml:space="preserve"> VILCA MUÑOZ, ANA MARIA</t>
  </si>
  <si>
    <t>OBSTETRIZ - P2OB-002</t>
  </si>
  <si>
    <t>LISTA DE ELEGIBLES</t>
  </si>
  <si>
    <t>PUNTAJE TOTAL</t>
  </si>
  <si>
    <t>Las personas consideradas en el cuadro de Méritos y Lista de Elegibles, son aquellas que aprobaron las (04) etapas de evaluación del proceso de selección, obteniendo el puntaje total mínimo aprobatorio de 55 puntos, quienes figuran en la Lista de elegibles serán contactados en cuanto se requiera sus servicios y tiene una vigencia de 180 días a partir de su publicación.</t>
  </si>
  <si>
    <t>Arequipa, 30  de julio del 2018</t>
  </si>
  <si>
    <t>CUADRO DE MERITOS</t>
  </si>
  <si>
    <t>100.00</t>
  </si>
  <si>
    <t>88.55</t>
  </si>
  <si>
    <t>80.11</t>
  </si>
  <si>
    <t>72.45</t>
  </si>
  <si>
    <t>El postulante que figura en el Cuadro de Méritos debera presentarse el dia martes 31 de julio del 2018 a las 10:00 a.m., con copia del DNI en A5, en el Auditorio de la Gerencia de Red Asistencial Arequipa, a efectos de su Contratación.</t>
  </si>
  <si>
    <t>Arequipa, 30 de julio del 2018</t>
  </si>
  <si>
    <t>Q2</t>
  </si>
  <si>
    <t>APTO</t>
  </si>
  <si>
    <t>Q3</t>
  </si>
  <si>
    <t>Tiabaya - Arequipa</t>
  </si>
  <si>
    <t>Q4</t>
  </si>
  <si>
    <t>Moquegua - Moquegua RM 2010</t>
  </si>
  <si>
    <t>Q1</t>
  </si>
  <si>
    <t>Sayla - Arequipa - RM 2018</t>
  </si>
  <si>
    <t>Andagua - Arequipa RM 2016</t>
  </si>
  <si>
    <t>QUINTIL</t>
  </si>
  <si>
    <t>% BONIF</t>
  </si>
  <si>
    <t>Otros</t>
  </si>
  <si>
    <t>Capacitación</t>
  </si>
  <si>
    <t>Experiencia</t>
  </si>
  <si>
    <t>Formación</t>
  </si>
  <si>
    <t>Está registrado copmo trabajador de ESSALUD al momento de inscripción</t>
  </si>
  <si>
    <t>Se encuentra sancionado (según RNSDD)</t>
  </si>
  <si>
    <t>No cumplimiento de requisitos señalados en la convocatoria</t>
  </si>
  <si>
    <t>Expediente presentado no está foliado y/o visado por el postulante</t>
  </si>
  <si>
    <t>Formatos y/o Declaraciones Juradas mal llenadas y/o incompletas</t>
  </si>
  <si>
    <t>CAS</t>
  </si>
  <si>
    <t>SM</t>
  </si>
  <si>
    <t>RM</t>
  </si>
  <si>
    <t>B</t>
  </si>
  <si>
    <t>S</t>
  </si>
  <si>
    <t>D</t>
  </si>
  <si>
    <t>PERS.</t>
  </si>
  <si>
    <t>CON.</t>
  </si>
  <si>
    <t>PSICOT.</t>
  </si>
  <si>
    <t>TOTAL EVAL. CURRICULAR</t>
  </si>
  <si>
    <t>BONIFICACIONES</t>
  </si>
  <si>
    <t>CAP</t>
  </si>
  <si>
    <t>E.L.</t>
  </si>
  <si>
    <t>F.</t>
  </si>
  <si>
    <t>MOTIVO POR EL CUAL NO HA SIDO CONSIDERADO EN LA ETAPA (EN CASO SE INDIQUE NO- MARCAR CON UN ASPA</t>
  </si>
  <si>
    <t>OBSERVACIONES - SERUMS</t>
  </si>
  <si>
    <t>PUNTAJE FINAL</t>
  </si>
  <si>
    <t>EVALUACIONES</t>
  </si>
  <si>
    <t>EVALUACION CURRICULAR</t>
  </si>
  <si>
    <t>ESPECIALIDAD</t>
  </si>
  <si>
    <t>NOMBRES</t>
  </si>
  <si>
    <t>APELLIDO MATERNO</t>
  </si>
  <si>
    <t>APELLIDO PATERNO</t>
  </si>
  <si>
    <t>: Hospital Nacional Carlos Alberto Seguín Escobedo</t>
  </si>
  <si>
    <t>Area Contratante</t>
  </si>
  <si>
    <t>: OTORRINOLARINGOLOGIA</t>
  </si>
  <si>
    <t>Especialidad</t>
  </si>
  <si>
    <t>: MEDICO ESPECIALISTA</t>
  </si>
  <si>
    <t>Cargo</t>
  </si>
  <si>
    <t>: P1MES-001</t>
  </si>
  <si>
    <t>Codigo del Cargo</t>
  </si>
  <si>
    <t>Q5</t>
  </si>
  <si>
    <r>
      <t>:</t>
    </r>
    <r>
      <rPr>
        <sz val="8"/>
        <rFont val="Arial"/>
        <family val="2"/>
      </rPr>
      <t xml:space="preserve"> PS. 006-SUP-RAARE-2018</t>
    </r>
  </si>
  <si>
    <t>Código de Proceso de Selección</t>
  </si>
  <si>
    <r>
      <t xml:space="preserve">: </t>
    </r>
    <r>
      <rPr>
        <sz val="8"/>
        <rFont val="Arial"/>
        <family val="2"/>
      </rPr>
      <t>Red Asistencial Arequipa</t>
    </r>
  </si>
  <si>
    <t>Órgano</t>
  </si>
  <si>
    <t xml:space="preserve">: SUPLENCIA </t>
  </si>
  <si>
    <t>MODALIDAD</t>
  </si>
  <si>
    <t>CONSOLIDADO GENERAL DE EVALUACIONES</t>
  </si>
  <si>
    <t>PROCESO DE SELECCIÓN DE PERSONAL</t>
  </si>
  <si>
    <t>BONIF.</t>
  </si>
  <si>
    <t>DEP. CALIF.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</si>
</sst>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2"/>
      <name val="Arial"/>
      <family val="2"/>
    </font>
    <font>
      <sz val="11"/>
      <name val="Arial"/>
      <family val="2"/>
    </font>
    <font>
      <b/>
      <sz val="11"/>
      <name val="Arial"/>
      <family val="2"/>
    </font>
    <font>
      <b/>
      <sz val="9"/>
      <name val="Arial"/>
      <family val="2"/>
    </font>
    <font>
      <b/>
      <u/>
      <sz val="11"/>
      <name val="Arial"/>
      <family val="2"/>
    </font>
    <font>
      <b/>
      <u/>
      <sz val="14"/>
      <name val="Arial"/>
      <family val="2"/>
    </font>
    <font>
      <sz val="6"/>
      <name val="Arial"/>
      <family val="2"/>
    </font>
    <font>
      <sz val="7"/>
      <name val="Arial"/>
      <family val="2"/>
    </font>
    <font>
      <sz val="7"/>
      <name val="Arial Narrow"/>
      <family val="2"/>
    </font>
    <font>
      <b/>
      <sz val="6"/>
      <name val="Arial Narrow"/>
      <family val="2"/>
    </font>
    <font>
      <b/>
      <sz val="7"/>
      <name val="Arial Narrow"/>
      <family val="2"/>
    </font>
    <font>
      <b/>
      <sz val="7"/>
      <name val="Arial"/>
      <family val="2"/>
    </font>
    <font>
      <sz val="8"/>
      <name val="Arial Narrow"/>
      <family val="2"/>
    </font>
    <font>
      <b/>
      <u/>
      <sz val="7"/>
      <name val="Arial"/>
      <family val="2"/>
    </font>
    <font>
      <b/>
      <u/>
      <sz val="8"/>
      <name val="Arial"/>
      <family val="2"/>
    </font>
    <font>
      <b/>
      <sz val="10"/>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8"/>
      </left>
      <right style="dotted">
        <color indexed="8"/>
      </right>
      <top style="dotted">
        <color indexed="8"/>
      </top>
      <bottom style="dotted">
        <color indexed="8"/>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38">
    <xf numFmtId="0" fontId="0" fillId="0" borderId="0" xfId="0"/>
    <xf numFmtId="0" fontId="2" fillId="0" borderId="0" xfId="0" applyFont="1" applyFill="1"/>
    <xf numFmtId="0" fontId="3" fillId="0" borderId="0" xfId="0" applyFont="1" applyFill="1" applyBorder="1" applyAlignment="1">
      <alignment horizontal="center" vertical="center"/>
    </xf>
    <xf numFmtId="0" fontId="2" fillId="0" borderId="0" xfId="0" applyFont="1" applyFill="1" applyAlignment="1">
      <alignment horizontal="center"/>
    </xf>
    <xf numFmtId="49" fontId="2" fillId="0" borderId="0" xfId="0" applyNumberFormat="1" applyFont="1" applyFill="1" applyAlignment="1">
      <alignment horizontal="center"/>
    </xf>
    <xf numFmtId="0" fontId="5" fillId="0" borderId="0" xfId="0" applyFont="1" applyFill="1" applyAlignment="1">
      <alignment horizontal="center"/>
    </xf>
    <xf numFmtId="0" fontId="7" fillId="0" borderId="0" xfId="0" applyFont="1" applyFill="1" applyBorder="1" applyAlignment="1">
      <alignment vertical="center"/>
    </xf>
    <xf numFmtId="0" fontId="7" fillId="0" borderId="0" xfId="0" applyFont="1" applyFill="1" applyAlignment="1">
      <alignment horizontal="center"/>
    </xf>
    <xf numFmtId="49" fontId="2"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0" xfId="0" applyFont="1" applyFill="1" applyBorder="1"/>
    <xf numFmtId="0" fontId="2" fillId="0" borderId="0" xfId="0" applyFont="1" applyFill="1" applyBorder="1"/>
    <xf numFmtId="0" fontId="1" fillId="0" borderId="0" xfId="0" applyFont="1" applyFill="1"/>
    <xf numFmtId="0" fontId="1" fillId="0" borderId="0" xfId="0" applyFont="1" applyFill="1" applyAlignment="1">
      <alignment horizont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xf numFmtId="49" fontId="1" fillId="0" borderId="0" xfId="0" applyNumberFormat="1" applyFont="1" applyFill="1" applyAlignment="1">
      <alignment horizontal="center"/>
    </xf>
    <xf numFmtId="0" fontId="7" fillId="0" borderId="0" xfId="0" applyFont="1" applyFill="1"/>
    <xf numFmtId="0" fontId="8" fillId="0" borderId="0" xfId="0" applyFont="1" applyFill="1" applyBorder="1" applyAlignment="1">
      <alignment horizontal="center" wrapText="1"/>
    </xf>
    <xf numFmtId="0" fontId="8" fillId="0" borderId="0" xfId="0" applyFont="1" applyBorder="1" applyAlignment="1">
      <alignment horizontal="center" wrapText="1"/>
    </xf>
    <xf numFmtId="0" fontId="2" fillId="0" borderId="0" xfId="1" applyFont="1" applyFill="1"/>
    <xf numFmtId="0" fontId="12" fillId="0" borderId="0" xfId="1" applyFont="1" applyFill="1" applyAlignment="1">
      <alignment horizontal="left"/>
    </xf>
    <xf numFmtId="0" fontId="12" fillId="0" borderId="0" xfId="1" applyFont="1" applyFill="1" applyAlignment="1"/>
    <xf numFmtId="0" fontId="13" fillId="0" borderId="0" xfId="1" applyFont="1" applyFill="1" applyAlignment="1">
      <alignment horizontal="center"/>
    </xf>
    <xf numFmtId="0" fontId="2" fillId="0" borderId="0" xfId="1" applyFont="1" applyFill="1" applyAlignment="1">
      <alignment horizontal="center"/>
    </xf>
    <xf numFmtId="0" fontId="13" fillId="0" borderId="0" xfId="1" applyFont="1" applyFill="1" applyAlignment="1">
      <alignment horizontal="left"/>
    </xf>
    <xf numFmtId="0" fontId="2" fillId="0" borderId="0" xfId="1" applyFont="1" applyFill="1" applyAlignment="1">
      <alignment vertical="center"/>
    </xf>
    <xf numFmtId="0" fontId="12" fillId="0" borderId="0" xfId="1" applyFont="1" applyFill="1" applyAlignment="1">
      <alignment horizontal="left" vertical="center"/>
    </xf>
    <xf numFmtId="0" fontId="12" fillId="0" borderId="0" xfId="1" applyFont="1" applyFill="1" applyAlignment="1">
      <alignment vertical="center"/>
    </xf>
    <xf numFmtId="0" fontId="13" fillId="0" borderId="0" xfId="1" applyFont="1" applyFill="1" applyAlignment="1">
      <alignment horizontal="center" vertical="center"/>
    </xf>
    <xf numFmtId="0" fontId="2" fillId="0" borderId="0" xfId="1" applyFont="1" applyFill="1" applyAlignment="1">
      <alignment horizontal="center" vertical="center"/>
    </xf>
    <xf numFmtId="0" fontId="13" fillId="0" borderId="0" xfId="1" applyFont="1" applyFill="1" applyAlignment="1">
      <alignment horizontal="left" vertical="center"/>
    </xf>
    <xf numFmtId="0" fontId="13" fillId="0" borderId="0" xfId="1" applyFont="1" applyFill="1" applyAlignment="1">
      <alignment vertical="center"/>
    </xf>
    <xf numFmtId="0" fontId="14" fillId="0" borderId="0" xfId="1" applyFont="1" applyAlignment="1">
      <alignment vertical="center"/>
    </xf>
    <xf numFmtId="0" fontId="14" fillId="0" borderId="0" xfId="1" applyFont="1" applyAlignment="1">
      <alignment horizontal="center" vertical="center"/>
    </xf>
    <xf numFmtId="0" fontId="13" fillId="0" borderId="0" xfId="1" applyFont="1" applyFill="1" applyBorder="1" applyAlignment="1">
      <alignment vertical="center"/>
    </xf>
    <xf numFmtId="0" fontId="12" fillId="0" borderId="0" xfId="1" applyFont="1" applyFill="1" applyBorder="1" applyAlignment="1">
      <alignment horizontal="left" vertical="center"/>
    </xf>
    <xf numFmtId="0" fontId="12" fillId="0" borderId="0" xfId="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2" fillId="0" borderId="0" xfId="1" applyFont="1" applyFill="1" applyAlignment="1">
      <alignment vertical="center" wrapText="1"/>
    </xf>
    <xf numFmtId="0" fontId="2" fillId="0" borderId="1" xfId="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0" fontId="2" fillId="0" borderId="16" xfId="1" applyFont="1" applyFill="1" applyBorder="1" applyAlignment="1">
      <alignment vertical="center" wrapText="1"/>
    </xf>
    <xf numFmtId="2" fontId="3" fillId="0" borderId="1" xfId="1" applyNumberFormat="1" applyFont="1" applyFill="1" applyBorder="1" applyAlignment="1">
      <alignment horizontal="center" vertical="center" wrapText="1"/>
    </xf>
    <xf numFmtId="0" fontId="2" fillId="0" borderId="1" xfId="1" applyFont="1" applyFill="1" applyBorder="1" applyAlignment="1">
      <alignment vertical="center" wrapText="1"/>
    </xf>
    <xf numFmtId="2" fontId="2" fillId="0" borderId="1" xfId="1" applyNumberFormat="1" applyFont="1" applyFill="1" applyBorder="1" applyAlignment="1">
      <alignment horizontal="center" vertical="center" wrapText="1"/>
    </xf>
    <xf numFmtId="0" fontId="2" fillId="4" borderId="1"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2" fillId="0" borderId="3" xfId="1" applyFont="1" applyFill="1" applyBorder="1" applyAlignment="1">
      <alignment horizontal="left" vertical="center" wrapText="1"/>
    </xf>
    <xf numFmtId="0" fontId="2" fillId="0" borderId="17" xfId="1" applyFont="1" applyFill="1" applyBorder="1" applyAlignment="1">
      <alignment horizontal="center" vertical="center" wrapText="1"/>
    </xf>
    <xf numFmtId="0" fontId="14" fillId="0" borderId="0" xfId="1" applyFont="1" applyFill="1" applyAlignment="1">
      <alignment vertical="center"/>
    </xf>
    <xf numFmtId="2" fontId="2" fillId="0" borderId="1" xfId="1" applyNumberFormat="1" applyFont="1" applyFill="1" applyBorder="1" applyAlignment="1">
      <alignment vertical="center" wrapText="1"/>
    </xf>
    <xf numFmtId="0" fontId="2" fillId="0" borderId="18" xfId="1" applyFont="1" applyFill="1" applyBorder="1" applyAlignment="1">
      <alignment horizontal="center" vertical="center" wrapText="1"/>
    </xf>
    <xf numFmtId="0" fontId="2" fillId="0" borderId="3" xfId="1" applyFont="1" applyFill="1" applyBorder="1" applyAlignment="1">
      <alignment horizontal="left" vertical="center"/>
    </xf>
    <xf numFmtId="0" fontId="15" fillId="0" borderId="19"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16" fillId="6" borderId="1" xfId="1" applyFont="1" applyFill="1" applyBorder="1" applyAlignment="1">
      <alignment horizontal="center" vertical="center" textRotation="90" wrapText="1"/>
    </xf>
    <xf numFmtId="0" fontId="14" fillId="0" borderId="0" xfId="1" applyFont="1" applyFill="1"/>
    <xf numFmtId="0" fontId="15" fillId="0" borderId="0" xfId="1" applyFont="1" applyFill="1" applyBorder="1" applyAlignment="1">
      <alignment vertical="center" wrapText="1"/>
    </xf>
    <xf numFmtId="0" fontId="1" fillId="0" borderId="0" xfId="1" applyBorder="1" applyAlignment="1"/>
    <xf numFmtId="0" fontId="16" fillId="6" borderId="3" xfId="1" applyFont="1" applyFill="1" applyBorder="1" applyAlignment="1">
      <alignment horizontal="center" vertical="center" wrapText="1"/>
    </xf>
    <xf numFmtId="0" fontId="13" fillId="0" borderId="25" xfId="1" applyFont="1" applyFill="1" applyBorder="1" applyAlignment="1">
      <alignment horizontal="center"/>
    </xf>
    <xf numFmtId="0" fontId="17" fillId="0" borderId="0" xfId="1" applyFont="1" applyFill="1" applyAlignment="1">
      <alignment horizontal="center" vertical="center"/>
    </xf>
    <xf numFmtId="0" fontId="2" fillId="0" borderId="0" xfId="1" applyFont="1" applyFill="1" applyAlignment="1">
      <alignment horizontal="center" wrapText="1"/>
    </xf>
    <xf numFmtId="0" fontId="1" fillId="0" borderId="0" xfId="1" applyAlignment="1">
      <alignment wrapText="1"/>
    </xf>
    <xf numFmtId="49" fontId="3" fillId="0" borderId="0" xfId="1" applyNumberFormat="1" applyFont="1" applyFill="1" applyBorder="1" applyAlignment="1">
      <alignmen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12" fillId="0" borderId="0" xfId="1" applyFont="1" applyFill="1" applyAlignment="1">
      <alignment horizontal="center"/>
    </xf>
    <xf numFmtId="0" fontId="4" fillId="0" borderId="0" xfId="1" applyFont="1" applyFill="1" applyAlignment="1">
      <alignment horizontal="center"/>
    </xf>
    <xf numFmtId="49" fontId="3" fillId="0" borderId="0" xfId="1" applyNumberFormat="1" applyFont="1" applyFill="1" applyBorder="1" applyAlignment="1">
      <alignment horizontal="left" vertical="center"/>
    </xf>
    <xf numFmtId="0" fontId="18" fillId="0" borderId="0" xfId="1" applyFont="1" applyFill="1" applyBorder="1" applyAlignment="1">
      <alignment horizontal="center" vertical="center" wrapText="1"/>
    </xf>
    <xf numFmtId="0" fontId="2" fillId="0" borderId="0" xfId="1" applyFont="1" applyFill="1" applyBorder="1" applyAlignment="1">
      <alignment horizontal="center"/>
    </xf>
    <xf numFmtId="0" fontId="18" fillId="0" borderId="26" xfId="1" applyFont="1" applyFill="1" applyBorder="1" applyAlignment="1">
      <alignment horizontal="center" vertical="center" wrapText="1"/>
    </xf>
    <xf numFmtId="0" fontId="2" fillId="0" borderId="27" xfId="1" applyFont="1" applyFill="1" applyBorder="1" applyAlignment="1">
      <alignment horizontal="center"/>
    </xf>
    <xf numFmtId="0" fontId="2" fillId="0" borderId="0" xfId="1" applyFont="1" applyFill="1" applyBorder="1" applyAlignment="1">
      <alignment vertical="center"/>
    </xf>
    <xf numFmtId="9" fontId="18" fillId="0" borderId="16" xfId="1" applyNumberFormat="1" applyFont="1" applyFill="1" applyBorder="1" applyAlignment="1">
      <alignment horizontal="center"/>
    </xf>
    <xf numFmtId="0" fontId="18" fillId="0" borderId="17" xfId="1" applyFont="1" applyFill="1" applyBorder="1" applyAlignment="1">
      <alignment horizontal="center"/>
    </xf>
    <xf numFmtId="0" fontId="12" fillId="0" borderId="0" xfId="1" applyFont="1" applyFill="1"/>
    <xf numFmtId="9" fontId="2" fillId="0" borderId="16" xfId="1" applyNumberFormat="1" applyFont="1" applyFill="1" applyBorder="1" applyAlignment="1">
      <alignment horizontal="center"/>
    </xf>
    <xf numFmtId="0" fontId="2" fillId="0" borderId="17" xfId="1" applyFont="1" applyFill="1" applyBorder="1" applyAlignment="1">
      <alignment horizont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xf>
    <xf numFmtId="0" fontId="19" fillId="0" borderId="0" xfId="1" applyFont="1" applyFill="1" applyBorder="1" applyAlignment="1">
      <alignment horizontal="left" vertical="center"/>
    </xf>
    <xf numFmtId="9" fontId="2" fillId="0" borderId="22" xfId="1" applyNumberFormat="1" applyFont="1" applyFill="1" applyBorder="1" applyAlignment="1">
      <alignment horizontal="center"/>
    </xf>
    <xf numFmtId="0" fontId="2" fillId="0" borderId="24" xfId="1" applyFont="1" applyFill="1" applyBorder="1" applyAlignment="1">
      <alignment horizontal="center"/>
    </xf>
    <xf numFmtId="0" fontId="17" fillId="0" borderId="0" xfId="1" applyFont="1" applyFill="1" applyBorder="1" applyAlignment="1">
      <alignment horizontal="center"/>
    </xf>
    <xf numFmtId="0" fontId="3" fillId="0" borderId="0" xfId="1" applyFont="1" applyFill="1" applyBorder="1" applyAlignment="1">
      <alignment horizontal="center"/>
    </xf>
    <xf numFmtId="0" fontId="17" fillId="0" borderId="0" xfId="1" applyFont="1" applyFill="1" applyBorder="1" applyAlignment="1">
      <alignment horizontal="left"/>
    </xf>
    <xf numFmtId="0" fontId="13" fillId="0" borderId="0" xfId="1" applyFont="1" applyAlignment="1">
      <alignment horizontal="center"/>
    </xf>
    <xf numFmtId="0" fontId="6" fillId="0" borderId="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xf>
    <xf numFmtId="0" fontId="6" fillId="0" borderId="0" xfId="0" applyFont="1" applyFill="1" applyBorder="1" applyAlignment="1">
      <alignment horizontal="center" vertical="center" wrapText="1"/>
    </xf>
    <xf numFmtId="0" fontId="0" fillId="0" borderId="0" xfId="0" applyAlignment="1">
      <alignment horizontal="center" vertical="center" wrapText="1"/>
    </xf>
    <xf numFmtId="0" fontId="11" fillId="0" borderId="0"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8" fillId="0" borderId="13" xfId="0" applyFont="1" applyFill="1" applyBorder="1" applyAlignment="1">
      <alignment horizontal="justify" vertical="justify" wrapText="1"/>
    </xf>
    <xf numFmtId="0" fontId="8" fillId="0" borderId="14" xfId="0" applyFont="1" applyBorder="1" applyAlignment="1">
      <alignment horizontal="justify" vertical="justify" wrapText="1"/>
    </xf>
    <xf numFmtId="0" fontId="8" fillId="0" borderId="15" xfId="0" applyFont="1" applyBorder="1" applyAlignment="1">
      <alignment horizontal="justify" vertical="justify"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2" xfId="0" applyFont="1" applyFill="1" applyBorder="1" applyAlignment="1">
      <alignment horizontal="left"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21" fillId="0" borderId="0" xfId="1" applyFont="1" applyFill="1" applyBorder="1" applyAlignment="1">
      <alignment horizontal="center" wrapText="1"/>
    </xf>
    <xf numFmtId="0" fontId="21" fillId="0" borderId="0" xfId="1" applyFont="1" applyFill="1" applyBorder="1" applyAlignment="1">
      <alignment horizontal="center" vertical="center"/>
    </xf>
    <xf numFmtId="0" fontId="16" fillId="6" borderId="24" xfId="1" applyFont="1" applyFill="1" applyBorder="1" applyAlignment="1">
      <alignment horizontal="center" vertical="center" wrapText="1"/>
    </xf>
    <xf numFmtId="0" fontId="16" fillId="6" borderId="17" xfId="1" applyFont="1" applyFill="1" applyBorder="1" applyAlignment="1">
      <alignment horizontal="center" vertical="center" wrapText="1"/>
    </xf>
    <xf numFmtId="0" fontId="16" fillId="6" borderId="23" xfId="1" applyFont="1" applyFill="1" applyBorder="1" applyAlignment="1">
      <alignment horizontal="center" vertical="center" wrapText="1"/>
    </xf>
    <xf numFmtId="0" fontId="16" fillId="6" borderId="1" xfId="1" applyFont="1" applyFill="1" applyBorder="1" applyAlignment="1">
      <alignment horizontal="center" vertical="center" wrapText="1"/>
    </xf>
    <xf numFmtId="0" fontId="15" fillId="6" borderId="22" xfId="1" applyFont="1" applyFill="1" applyBorder="1" applyAlignment="1">
      <alignment horizontal="center" vertical="center" wrapText="1"/>
    </xf>
    <xf numFmtId="0" fontId="15" fillId="6" borderId="16"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6" borderId="1" xfId="1" applyFont="1" applyFill="1" applyBorder="1" applyAlignment="1">
      <alignment horizontal="center" vertical="center" textRotation="255" wrapText="1"/>
    </xf>
    <xf numFmtId="0" fontId="1" fillId="0" borderId="1" xfId="1" applyBorder="1" applyAlignment="1">
      <alignment horizontal="center" vertical="center" textRotation="255" wrapText="1"/>
    </xf>
    <xf numFmtId="0" fontId="16" fillId="6" borderId="1" xfId="1" applyFont="1" applyFill="1" applyBorder="1" applyAlignment="1">
      <alignment horizontal="center" vertical="center"/>
    </xf>
    <xf numFmtId="0" fontId="16" fillId="6" borderId="23" xfId="1" applyFont="1" applyFill="1" applyBorder="1" applyAlignment="1">
      <alignment horizontal="center" vertical="center"/>
    </xf>
    <xf numFmtId="0" fontId="16" fillId="6" borderId="1" xfId="1" applyFont="1" applyFill="1" applyBorder="1" applyAlignment="1">
      <alignment horizontal="center" vertical="center" textRotation="90" wrapText="1"/>
    </xf>
    <xf numFmtId="0" fontId="16" fillId="6" borderId="21" xfId="1" applyFont="1" applyFill="1" applyBorder="1" applyAlignment="1">
      <alignment horizontal="center" vertical="center" wrapText="1"/>
    </xf>
    <xf numFmtId="0" fontId="1" fillId="0" borderId="21" xfId="1" applyBorder="1" applyAlignment="1">
      <alignment horizontal="center" vertical="center" wrapText="1"/>
    </xf>
    <xf numFmtId="0" fontId="16" fillId="6" borderId="4" xfId="1" applyFont="1" applyFill="1" applyBorder="1" applyAlignment="1">
      <alignment horizontal="center" vertical="center" wrapText="1"/>
    </xf>
    <xf numFmtId="0" fontId="16" fillId="6" borderId="23" xfId="1" applyFont="1" applyFill="1" applyBorder="1" applyAlignment="1">
      <alignment horizontal="center" vertical="center" textRotation="90" wrapText="1"/>
    </xf>
    <xf numFmtId="0" fontId="14" fillId="6" borderId="1" xfId="1" applyFont="1" applyFill="1" applyBorder="1" applyAlignment="1">
      <alignment horizontal="center" vertical="center" textRotation="90"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40</xdr:row>
      <xdr:rowOff>0</xdr:rowOff>
    </xdr:from>
    <xdr:to>
      <xdr:col>2</xdr:col>
      <xdr:colOff>1504950</xdr:colOff>
      <xdr:row>40</xdr:row>
      <xdr:rowOff>0</xdr:rowOff>
    </xdr:to>
    <xdr:sp macro="" textlink="">
      <xdr:nvSpPr>
        <xdr:cNvPr id="6" name="Text Box 5"/>
        <xdr:cNvSpPr txBox="1">
          <a:spLocks noChangeArrowheads="1"/>
        </xdr:cNvSpPr>
      </xdr:nvSpPr>
      <xdr:spPr bwMode="auto">
        <a:xfrm>
          <a:off x="76200" y="72009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Eco. Jose Luis Cardeña</a:t>
          </a:r>
          <a:r>
            <a:rPr lang="es-PE" sz="900" b="1" baseline="0">
              <a:effectLst/>
              <a:latin typeface="Times New Roman" panose="02020603050405020304" pitchFamily="18" charset="0"/>
              <a:ea typeface="+mn-ea"/>
              <a:cs typeface="Times New Roman" panose="02020603050405020304" pitchFamily="18" charset="0"/>
            </a:rPr>
            <a:t> Barreda</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Suplente</a:t>
          </a:r>
        </a:p>
        <a:p>
          <a:pPr algn="ctr" rtl="0"/>
          <a:r>
            <a:rPr lang="en-US" sz="900" b="1" i="0" baseline="0">
              <a:effectLst/>
              <a:latin typeface="Times New Roman" panose="02020603050405020304" pitchFamily="18" charset="0"/>
              <a:ea typeface="+mn-ea"/>
              <a:cs typeface="Times New Roman" panose="02020603050405020304" pitchFamily="18" charset="0"/>
            </a:rPr>
            <a:t>PS. 001-SUP-RAARE-2017</a:t>
          </a:r>
          <a:endParaRPr lang="es-PE" sz="900" b="1">
            <a:effectLst/>
            <a:latin typeface="Times New Roman" panose="02020603050405020304" pitchFamily="18" charset="0"/>
            <a:cs typeface="Times New Roman" panose="02020603050405020304" pitchFamily="18" charset="0"/>
          </a:endParaRPr>
        </a:p>
        <a:p>
          <a:pPr algn="ctr" rtl="0">
            <a:lnSpc>
              <a:spcPts val="800"/>
            </a:lnSpc>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57150</xdr:colOff>
      <xdr:row>35</xdr:row>
      <xdr:rowOff>133349</xdr:rowOff>
    </xdr:from>
    <xdr:to>
      <xdr:col>2</xdr:col>
      <xdr:colOff>1485900</xdr:colOff>
      <xdr:row>39</xdr:row>
      <xdr:rowOff>95250</xdr:rowOff>
    </xdr:to>
    <xdr:sp macro="" textlink="">
      <xdr:nvSpPr>
        <xdr:cNvPr id="9" name="Text Box 5"/>
        <xdr:cNvSpPr txBox="1">
          <a:spLocks noChangeArrowheads="1"/>
        </xdr:cNvSpPr>
      </xdr:nvSpPr>
      <xdr:spPr bwMode="auto">
        <a:xfrm>
          <a:off x="57150" y="6524624"/>
          <a:ext cx="188595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CPC</a:t>
          </a:r>
          <a:r>
            <a:rPr lang="es-PE" sz="900" b="1" baseline="0">
              <a:effectLst/>
              <a:latin typeface="Times New Roman" panose="02020603050405020304" pitchFamily="18" charset="0"/>
              <a:ea typeface="+mn-ea"/>
              <a:cs typeface="Times New Roman" panose="02020603050405020304" pitchFamily="18" charset="0"/>
            </a:rPr>
            <a:t> Pablo A. Salinas Valencia</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PS. 006-SUP-RAARE-2018</a:t>
          </a:r>
        </a:p>
        <a:p>
          <a:pPr algn="ctr" rtl="0">
            <a:lnSpc>
              <a:spcPts val="10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1543050</xdr:colOff>
      <xdr:row>35</xdr:row>
      <xdr:rowOff>114300</xdr:rowOff>
    </xdr:from>
    <xdr:to>
      <xdr:col>3</xdr:col>
      <xdr:colOff>733425</xdr:colOff>
      <xdr:row>39</xdr:row>
      <xdr:rowOff>95250</xdr:rowOff>
    </xdr:to>
    <xdr:sp macro="" textlink="">
      <xdr:nvSpPr>
        <xdr:cNvPr id="10" name="Text Box 6"/>
        <xdr:cNvSpPr txBox="1">
          <a:spLocks noChangeArrowheads="1"/>
        </xdr:cNvSpPr>
      </xdr:nvSpPr>
      <xdr:spPr bwMode="auto">
        <a:xfrm>
          <a:off x="2000250" y="6505575"/>
          <a:ext cx="1828800" cy="628650"/>
        </a:xfrm>
        <a:prstGeom prst="rect">
          <a:avLst/>
        </a:prstGeom>
        <a:noFill/>
        <a:ln w="9525">
          <a:noFill/>
          <a:miter lim="800000"/>
          <a:headEnd/>
          <a:tailEnd/>
        </a:ln>
      </xdr:spPr>
      <xdr:txBody>
        <a:bodyPr vertOverflow="clip" wrap="square" lIns="91440" tIns="45720" rIns="91440" bIns="45720" anchor="ctr" upright="1"/>
        <a:lstStyle/>
        <a:p>
          <a:pPr algn="ctr" rtl="0">
            <a:lnSpc>
              <a:spcPts val="1100"/>
            </a:lnSpc>
            <a:defRPr sz="1000"/>
          </a:pPr>
          <a:r>
            <a:rPr lang="es-PE" sz="900" b="1">
              <a:effectLst/>
              <a:latin typeface="Times New Roman" panose="02020603050405020304" pitchFamily="18" charset="0"/>
              <a:ea typeface="+mn-ea"/>
              <a:cs typeface="Times New Roman" panose="02020603050405020304" pitchFamily="18" charset="0"/>
            </a:rPr>
            <a:t>Lic. Susan Espinoza</a:t>
          </a:r>
          <a:r>
            <a:rPr lang="es-PE" sz="900" b="1" baseline="0">
              <a:effectLst/>
              <a:latin typeface="Times New Roman" panose="02020603050405020304" pitchFamily="18" charset="0"/>
              <a:ea typeface="+mn-ea"/>
              <a:cs typeface="Times New Roman" panose="02020603050405020304" pitchFamily="18" charset="0"/>
            </a:rPr>
            <a:t> Villagomez</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Secretario Técnico</a:t>
          </a:r>
        </a:p>
        <a:p>
          <a:pPr algn="ctr" rtl="0"/>
          <a:r>
            <a:rPr lang="en-US" sz="900" b="1" i="0" baseline="0">
              <a:effectLst/>
              <a:latin typeface="Times New Roman" panose="02020603050405020304" pitchFamily="18" charset="0"/>
              <a:ea typeface="+mn-ea"/>
              <a:cs typeface="Times New Roman" panose="02020603050405020304" pitchFamily="18" charset="0"/>
            </a:rPr>
            <a:t>PS. 006-SUP-RAARE-2018</a:t>
          </a:r>
          <a:endParaRPr lang="es-PE" sz="900" b="1">
            <a:effectLst/>
            <a:latin typeface="Times New Roman" panose="02020603050405020304" pitchFamily="18" charset="0"/>
            <a:cs typeface="Times New Roman" panose="02020603050405020304" pitchFamily="18" charset="0"/>
          </a:endParaRPr>
        </a:p>
        <a:p>
          <a:pPr algn="ctr" rtl="0">
            <a:lnSpc>
              <a:spcPts val="9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36</xdr:row>
      <xdr:rowOff>0</xdr:rowOff>
    </xdr:from>
    <xdr:to>
      <xdr:col>2</xdr:col>
      <xdr:colOff>1371600</xdr:colOff>
      <xdr:row>36</xdr:row>
      <xdr:rowOff>0</xdr:rowOff>
    </xdr:to>
    <xdr:sp macro="" textlink="">
      <xdr:nvSpPr>
        <xdr:cNvPr id="11" name="Line 8"/>
        <xdr:cNvSpPr>
          <a:spLocks noChangeShapeType="1"/>
        </xdr:cNvSpPr>
      </xdr:nvSpPr>
      <xdr:spPr bwMode="auto">
        <a:xfrm>
          <a:off x="161925" y="6553200"/>
          <a:ext cx="1666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1562100</xdr:colOff>
      <xdr:row>36</xdr:row>
      <xdr:rowOff>0</xdr:rowOff>
    </xdr:from>
    <xdr:to>
      <xdr:col>3</xdr:col>
      <xdr:colOff>723900</xdr:colOff>
      <xdr:row>36</xdr:row>
      <xdr:rowOff>0</xdr:rowOff>
    </xdr:to>
    <xdr:sp macro="" textlink="">
      <xdr:nvSpPr>
        <xdr:cNvPr id="12" name="Line 9"/>
        <xdr:cNvSpPr>
          <a:spLocks noChangeShapeType="1"/>
        </xdr:cNvSpPr>
      </xdr:nvSpPr>
      <xdr:spPr bwMode="auto">
        <a:xfrm>
          <a:off x="2019300" y="6553200"/>
          <a:ext cx="1800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828675</xdr:colOff>
      <xdr:row>35</xdr:row>
      <xdr:rowOff>104775</xdr:rowOff>
    </xdr:from>
    <xdr:to>
      <xdr:col>5</xdr:col>
      <xdr:colOff>76200</xdr:colOff>
      <xdr:row>39</xdr:row>
      <xdr:rowOff>85725</xdr:rowOff>
    </xdr:to>
    <xdr:sp macro="" textlink="">
      <xdr:nvSpPr>
        <xdr:cNvPr id="15" name="Text Box 6"/>
        <xdr:cNvSpPr txBox="1">
          <a:spLocks noChangeArrowheads="1"/>
        </xdr:cNvSpPr>
      </xdr:nvSpPr>
      <xdr:spPr bwMode="auto">
        <a:xfrm>
          <a:off x="3924300" y="6858000"/>
          <a:ext cx="2114550" cy="628650"/>
        </a:xfrm>
        <a:prstGeom prst="rect">
          <a:avLst/>
        </a:prstGeom>
        <a:noFill/>
        <a:ln w="9525">
          <a:noFill/>
          <a:miter lim="800000"/>
          <a:headEnd/>
          <a:tailEnd/>
        </a:ln>
      </xdr:spPr>
      <xdr:txBody>
        <a:bodyPr vertOverflow="clip" wrap="square" lIns="91440" tIns="45720" rIns="91440" bIns="45720" anchor="ctr" upright="1"/>
        <a:lstStyle/>
        <a:p>
          <a:pPr rtl="0"/>
          <a:r>
            <a:rPr lang="es-PE" sz="1000" b="1">
              <a:effectLst/>
              <a:latin typeface="+mn-lt"/>
              <a:ea typeface="+mn-ea"/>
              <a:cs typeface="+mn-cs"/>
            </a:rPr>
            <a:t>Dr. Alejandro Rómulo Liendo Vargas</a:t>
          </a:r>
        </a:p>
        <a:p>
          <a:pPr marL="0" marR="0" indent="0" algn="ctr" defTabSz="914400" rtl="0" eaLnBrk="1" fontAlgn="auto" latinLnBrk="0" hangingPunct="1">
            <a:lnSpc>
              <a:spcPts val="1000"/>
            </a:lnSpc>
            <a:spcBef>
              <a:spcPts val="0"/>
            </a:spcBef>
            <a:spcAft>
              <a:spcPts val="0"/>
            </a:spcAft>
            <a:buClrTx/>
            <a:buSzTx/>
            <a:buFontTx/>
            <a:buNone/>
            <a:tabLst/>
            <a:defRPr sz="1000"/>
          </a:pPr>
          <a:r>
            <a:rPr lang="es-PE" sz="1000" b="1">
              <a:effectLst/>
              <a:latin typeface="+mn-lt"/>
              <a:ea typeface="+mn-ea"/>
              <a:cs typeface="+mn-cs"/>
            </a:rPr>
            <a:t>Miembro de la Comisión</a:t>
          </a: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a:p>
          <a:pPr algn="ctr" rtl="0"/>
          <a:r>
            <a:rPr lang="en-US" sz="900" b="1" i="0" baseline="0">
              <a:effectLst/>
              <a:latin typeface="Times New Roman" panose="02020603050405020304" pitchFamily="18" charset="0"/>
              <a:ea typeface="+mn-ea"/>
              <a:cs typeface="Times New Roman" panose="02020603050405020304" pitchFamily="18" charset="0"/>
            </a:rPr>
            <a:t>PS. 006-SUP-RAARE-2018</a:t>
          </a:r>
          <a:endParaRPr lang="es-PE" sz="900" b="1">
            <a:effectLst/>
            <a:latin typeface="Times New Roman" panose="02020603050405020304" pitchFamily="18" charset="0"/>
            <a:cs typeface="Times New Roman" panose="02020603050405020304" pitchFamily="18" charset="0"/>
          </a:endParaRPr>
        </a:p>
        <a:p>
          <a:pPr algn="ctr" rtl="0">
            <a:lnSpc>
              <a:spcPts val="9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895349</xdr:colOff>
      <xdr:row>35</xdr:row>
      <xdr:rowOff>152400</xdr:rowOff>
    </xdr:from>
    <xdr:to>
      <xdr:col>5</xdr:col>
      <xdr:colOff>66674</xdr:colOff>
      <xdr:row>35</xdr:row>
      <xdr:rowOff>152400</xdr:rowOff>
    </xdr:to>
    <xdr:sp macro="" textlink="">
      <xdr:nvSpPr>
        <xdr:cNvPr id="16" name="Line 9"/>
        <xdr:cNvSpPr>
          <a:spLocks noChangeShapeType="1"/>
        </xdr:cNvSpPr>
      </xdr:nvSpPr>
      <xdr:spPr bwMode="auto">
        <a:xfrm>
          <a:off x="3990974" y="6905625"/>
          <a:ext cx="20383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20</xdr:row>
      <xdr:rowOff>0</xdr:rowOff>
    </xdr:from>
    <xdr:to>
      <xdr:col>2</xdr:col>
      <xdr:colOff>1485900</xdr:colOff>
      <xdr:row>20</xdr:row>
      <xdr:rowOff>0</xdr:rowOff>
    </xdr:to>
    <xdr:sp macro="" textlink="">
      <xdr:nvSpPr>
        <xdr:cNvPr id="13" name="Text Box 5"/>
        <xdr:cNvSpPr txBox="1">
          <a:spLocks noChangeArrowheads="1"/>
        </xdr:cNvSpPr>
      </xdr:nvSpPr>
      <xdr:spPr bwMode="auto">
        <a:xfrm>
          <a:off x="57150" y="41910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CPC</a:t>
          </a:r>
          <a:r>
            <a:rPr lang="es-PE" sz="900" b="1" baseline="0">
              <a:effectLst/>
              <a:latin typeface="Times New Roman" panose="02020603050405020304" pitchFamily="18" charset="0"/>
              <a:ea typeface="+mn-ea"/>
              <a:cs typeface="Times New Roman" panose="02020603050405020304" pitchFamily="18" charset="0"/>
            </a:rPr>
            <a:t> Pablo A. Salinas Valencia</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PS. 004-SUP-RAARE-2017</a:t>
          </a:r>
        </a:p>
        <a:p>
          <a:pPr algn="ctr" rtl="0">
            <a:lnSpc>
              <a:spcPts val="10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76200</xdr:colOff>
      <xdr:row>20</xdr:row>
      <xdr:rowOff>0</xdr:rowOff>
    </xdr:from>
    <xdr:to>
      <xdr:col>2</xdr:col>
      <xdr:colOff>1504950</xdr:colOff>
      <xdr:row>20</xdr:row>
      <xdr:rowOff>0</xdr:rowOff>
    </xdr:to>
    <xdr:sp macro="" textlink="">
      <xdr:nvSpPr>
        <xdr:cNvPr id="14" name="Text Box 5"/>
        <xdr:cNvSpPr txBox="1">
          <a:spLocks noChangeArrowheads="1"/>
        </xdr:cNvSpPr>
      </xdr:nvSpPr>
      <xdr:spPr bwMode="auto">
        <a:xfrm>
          <a:off x="76200" y="41910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Eco. Jose Luis Cardeña</a:t>
          </a:r>
          <a:r>
            <a:rPr lang="es-PE" sz="900" b="1" baseline="0">
              <a:effectLst/>
              <a:latin typeface="Times New Roman" panose="02020603050405020304" pitchFamily="18" charset="0"/>
              <a:ea typeface="+mn-ea"/>
              <a:cs typeface="Times New Roman" panose="02020603050405020304" pitchFamily="18" charset="0"/>
            </a:rPr>
            <a:t> Barreda</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Suplente</a:t>
          </a:r>
        </a:p>
        <a:p>
          <a:pPr algn="ctr" rtl="0"/>
          <a:r>
            <a:rPr lang="en-US" sz="900" b="1" i="0" baseline="0">
              <a:effectLst/>
              <a:latin typeface="Times New Roman" panose="02020603050405020304" pitchFamily="18" charset="0"/>
              <a:ea typeface="+mn-ea"/>
              <a:cs typeface="Times New Roman" panose="02020603050405020304" pitchFamily="18" charset="0"/>
            </a:rPr>
            <a:t>PS. 001-SUP-RAARE-2017</a:t>
          </a:r>
          <a:endParaRPr lang="es-PE" sz="900" b="1">
            <a:effectLst/>
            <a:latin typeface="Times New Roman" panose="02020603050405020304" pitchFamily="18" charset="0"/>
            <a:cs typeface="Times New Roman" panose="02020603050405020304" pitchFamily="18" charset="0"/>
          </a:endParaRPr>
        </a:p>
        <a:p>
          <a:pPr algn="ctr" rtl="0">
            <a:lnSpc>
              <a:spcPts val="800"/>
            </a:lnSpc>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38</xdr:row>
      <xdr:rowOff>0</xdr:rowOff>
    </xdr:from>
    <xdr:to>
      <xdr:col>2</xdr:col>
      <xdr:colOff>1504950</xdr:colOff>
      <xdr:row>38</xdr:row>
      <xdr:rowOff>0</xdr:rowOff>
    </xdr:to>
    <xdr:sp macro="" textlink="">
      <xdr:nvSpPr>
        <xdr:cNvPr id="6" name="Text Box 5"/>
        <xdr:cNvSpPr txBox="1">
          <a:spLocks noChangeArrowheads="1"/>
        </xdr:cNvSpPr>
      </xdr:nvSpPr>
      <xdr:spPr bwMode="auto">
        <a:xfrm>
          <a:off x="76200" y="72009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Eco. Jose Luis Cardeña</a:t>
          </a:r>
          <a:r>
            <a:rPr lang="es-PE" sz="900" b="1" baseline="0">
              <a:effectLst/>
              <a:latin typeface="Times New Roman" panose="02020603050405020304" pitchFamily="18" charset="0"/>
              <a:ea typeface="+mn-ea"/>
              <a:cs typeface="Times New Roman" panose="02020603050405020304" pitchFamily="18" charset="0"/>
            </a:rPr>
            <a:t> Barreda</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Suplente</a:t>
          </a:r>
        </a:p>
        <a:p>
          <a:pPr algn="ctr" rtl="0"/>
          <a:r>
            <a:rPr lang="en-US" sz="900" b="1" i="0" baseline="0">
              <a:effectLst/>
              <a:latin typeface="Times New Roman" panose="02020603050405020304" pitchFamily="18" charset="0"/>
              <a:ea typeface="+mn-ea"/>
              <a:cs typeface="Times New Roman" panose="02020603050405020304" pitchFamily="18" charset="0"/>
            </a:rPr>
            <a:t>PS. 001-SUP-RAARE-2017</a:t>
          </a:r>
          <a:endParaRPr lang="es-PE" sz="900" b="1">
            <a:effectLst/>
            <a:latin typeface="Times New Roman" panose="02020603050405020304" pitchFamily="18" charset="0"/>
            <a:cs typeface="Times New Roman" panose="02020603050405020304" pitchFamily="18" charset="0"/>
          </a:endParaRPr>
        </a:p>
        <a:p>
          <a:pPr algn="ctr" rtl="0">
            <a:lnSpc>
              <a:spcPts val="800"/>
            </a:lnSpc>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57150</xdr:colOff>
      <xdr:row>33</xdr:row>
      <xdr:rowOff>133349</xdr:rowOff>
    </xdr:from>
    <xdr:to>
      <xdr:col>2</xdr:col>
      <xdr:colOff>1485900</xdr:colOff>
      <xdr:row>37</xdr:row>
      <xdr:rowOff>95250</xdr:rowOff>
    </xdr:to>
    <xdr:sp macro="" textlink="">
      <xdr:nvSpPr>
        <xdr:cNvPr id="9" name="Text Box 5"/>
        <xdr:cNvSpPr txBox="1">
          <a:spLocks noChangeArrowheads="1"/>
        </xdr:cNvSpPr>
      </xdr:nvSpPr>
      <xdr:spPr bwMode="auto">
        <a:xfrm>
          <a:off x="57150" y="6524624"/>
          <a:ext cx="188595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CPC</a:t>
          </a:r>
          <a:r>
            <a:rPr lang="es-PE" sz="900" b="1" baseline="0">
              <a:effectLst/>
              <a:latin typeface="Times New Roman" panose="02020603050405020304" pitchFamily="18" charset="0"/>
              <a:ea typeface="+mn-ea"/>
              <a:cs typeface="Times New Roman" panose="02020603050405020304" pitchFamily="18" charset="0"/>
            </a:rPr>
            <a:t> Pablo A. Salinas Valencia</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PS. 006-SUP-RAARE-2018</a:t>
          </a:r>
        </a:p>
        <a:p>
          <a:pPr algn="ctr" rtl="0">
            <a:lnSpc>
              <a:spcPts val="10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1543050</xdr:colOff>
      <xdr:row>33</xdr:row>
      <xdr:rowOff>114300</xdr:rowOff>
    </xdr:from>
    <xdr:to>
      <xdr:col>3</xdr:col>
      <xdr:colOff>733425</xdr:colOff>
      <xdr:row>37</xdr:row>
      <xdr:rowOff>95250</xdr:rowOff>
    </xdr:to>
    <xdr:sp macro="" textlink="">
      <xdr:nvSpPr>
        <xdr:cNvPr id="10" name="Text Box 6"/>
        <xdr:cNvSpPr txBox="1">
          <a:spLocks noChangeArrowheads="1"/>
        </xdr:cNvSpPr>
      </xdr:nvSpPr>
      <xdr:spPr bwMode="auto">
        <a:xfrm>
          <a:off x="2000250" y="6505575"/>
          <a:ext cx="1828800" cy="628650"/>
        </a:xfrm>
        <a:prstGeom prst="rect">
          <a:avLst/>
        </a:prstGeom>
        <a:noFill/>
        <a:ln w="9525">
          <a:noFill/>
          <a:miter lim="800000"/>
          <a:headEnd/>
          <a:tailEnd/>
        </a:ln>
      </xdr:spPr>
      <xdr:txBody>
        <a:bodyPr vertOverflow="clip" wrap="square" lIns="91440" tIns="45720" rIns="91440" bIns="45720" anchor="ctr" upright="1"/>
        <a:lstStyle/>
        <a:p>
          <a:pPr algn="ctr" rtl="0">
            <a:lnSpc>
              <a:spcPts val="1100"/>
            </a:lnSpc>
            <a:defRPr sz="1000"/>
          </a:pPr>
          <a:r>
            <a:rPr lang="es-PE" sz="900" b="1">
              <a:effectLst/>
              <a:latin typeface="Times New Roman" panose="02020603050405020304" pitchFamily="18" charset="0"/>
              <a:ea typeface="+mn-ea"/>
              <a:cs typeface="Times New Roman" panose="02020603050405020304" pitchFamily="18" charset="0"/>
            </a:rPr>
            <a:t>Lic. Susan Espinoza</a:t>
          </a:r>
          <a:r>
            <a:rPr lang="es-PE" sz="900" b="1" baseline="0">
              <a:effectLst/>
              <a:latin typeface="Times New Roman" panose="02020603050405020304" pitchFamily="18" charset="0"/>
              <a:ea typeface="+mn-ea"/>
              <a:cs typeface="Times New Roman" panose="02020603050405020304" pitchFamily="18" charset="0"/>
            </a:rPr>
            <a:t> Villagomez</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Secretario Técnico</a:t>
          </a:r>
        </a:p>
        <a:p>
          <a:pPr algn="ctr" rtl="0"/>
          <a:r>
            <a:rPr lang="en-US" sz="900" b="1" i="0" baseline="0">
              <a:effectLst/>
              <a:latin typeface="Times New Roman" panose="02020603050405020304" pitchFamily="18" charset="0"/>
              <a:ea typeface="+mn-ea"/>
              <a:cs typeface="Times New Roman" panose="02020603050405020304" pitchFamily="18" charset="0"/>
            </a:rPr>
            <a:t>PS. 006-SUP-RAARE-2018</a:t>
          </a:r>
          <a:endParaRPr lang="es-PE" sz="900" b="1">
            <a:effectLst/>
            <a:latin typeface="Times New Roman" panose="02020603050405020304" pitchFamily="18" charset="0"/>
            <a:cs typeface="Times New Roman" panose="02020603050405020304" pitchFamily="18" charset="0"/>
          </a:endParaRPr>
        </a:p>
        <a:p>
          <a:pPr algn="ctr" rtl="0">
            <a:lnSpc>
              <a:spcPts val="9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34</xdr:row>
      <xdr:rowOff>0</xdr:rowOff>
    </xdr:from>
    <xdr:to>
      <xdr:col>2</xdr:col>
      <xdr:colOff>1371600</xdr:colOff>
      <xdr:row>34</xdr:row>
      <xdr:rowOff>0</xdr:rowOff>
    </xdr:to>
    <xdr:sp macro="" textlink="">
      <xdr:nvSpPr>
        <xdr:cNvPr id="11" name="Line 8"/>
        <xdr:cNvSpPr>
          <a:spLocks noChangeShapeType="1"/>
        </xdr:cNvSpPr>
      </xdr:nvSpPr>
      <xdr:spPr bwMode="auto">
        <a:xfrm>
          <a:off x="161925" y="6553200"/>
          <a:ext cx="1666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1562100</xdr:colOff>
      <xdr:row>34</xdr:row>
      <xdr:rowOff>0</xdr:rowOff>
    </xdr:from>
    <xdr:to>
      <xdr:col>3</xdr:col>
      <xdr:colOff>723900</xdr:colOff>
      <xdr:row>34</xdr:row>
      <xdr:rowOff>0</xdr:rowOff>
    </xdr:to>
    <xdr:sp macro="" textlink="">
      <xdr:nvSpPr>
        <xdr:cNvPr id="12" name="Line 9"/>
        <xdr:cNvSpPr>
          <a:spLocks noChangeShapeType="1"/>
        </xdr:cNvSpPr>
      </xdr:nvSpPr>
      <xdr:spPr bwMode="auto">
        <a:xfrm>
          <a:off x="2019300" y="6553200"/>
          <a:ext cx="1800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714375</xdr:colOff>
      <xdr:row>33</xdr:row>
      <xdr:rowOff>123825</xdr:rowOff>
    </xdr:from>
    <xdr:to>
      <xdr:col>4</xdr:col>
      <xdr:colOff>1466850</xdr:colOff>
      <xdr:row>37</xdr:row>
      <xdr:rowOff>104775</xdr:rowOff>
    </xdr:to>
    <xdr:sp macro="" textlink="">
      <xdr:nvSpPr>
        <xdr:cNvPr id="15" name="Text Box 6"/>
        <xdr:cNvSpPr txBox="1">
          <a:spLocks noChangeArrowheads="1"/>
        </xdr:cNvSpPr>
      </xdr:nvSpPr>
      <xdr:spPr bwMode="auto">
        <a:xfrm>
          <a:off x="3810000" y="8972550"/>
          <a:ext cx="2114550" cy="628650"/>
        </a:xfrm>
        <a:prstGeom prst="rect">
          <a:avLst/>
        </a:prstGeom>
        <a:noFill/>
        <a:ln w="9525">
          <a:noFill/>
          <a:miter lim="800000"/>
          <a:headEnd/>
          <a:tailEnd/>
        </a:ln>
      </xdr:spPr>
      <xdr:txBody>
        <a:bodyPr vertOverflow="clip" wrap="square" lIns="91440" tIns="45720" rIns="91440" bIns="45720" anchor="ctr" upright="1"/>
        <a:lstStyle/>
        <a:p>
          <a:pPr rtl="0"/>
          <a:r>
            <a:rPr lang="es-PE" sz="1000" b="1">
              <a:effectLst/>
              <a:latin typeface="+mn-lt"/>
              <a:ea typeface="+mn-ea"/>
              <a:cs typeface="+mn-cs"/>
            </a:rPr>
            <a:t>Dr. Alejandro Rómulo Liendo Vargas</a:t>
          </a:r>
        </a:p>
        <a:p>
          <a:pPr marL="0" marR="0" indent="0" algn="ctr" defTabSz="914400" rtl="0" eaLnBrk="1" fontAlgn="auto" latinLnBrk="0" hangingPunct="1">
            <a:lnSpc>
              <a:spcPts val="1000"/>
            </a:lnSpc>
            <a:spcBef>
              <a:spcPts val="0"/>
            </a:spcBef>
            <a:spcAft>
              <a:spcPts val="0"/>
            </a:spcAft>
            <a:buClrTx/>
            <a:buSzTx/>
            <a:buFontTx/>
            <a:buNone/>
            <a:tabLst/>
            <a:defRPr sz="1000"/>
          </a:pPr>
          <a:r>
            <a:rPr lang="es-PE" sz="1000" b="1">
              <a:effectLst/>
              <a:latin typeface="+mn-lt"/>
              <a:ea typeface="+mn-ea"/>
              <a:cs typeface="+mn-cs"/>
            </a:rPr>
            <a:t>Miembro de la Comisión</a:t>
          </a: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a:p>
          <a:pPr algn="ctr" rtl="0"/>
          <a:r>
            <a:rPr lang="en-US" sz="900" b="1" i="0" baseline="0">
              <a:effectLst/>
              <a:latin typeface="Times New Roman" panose="02020603050405020304" pitchFamily="18" charset="0"/>
              <a:ea typeface="+mn-ea"/>
              <a:cs typeface="Times New Roman" panose="02020603050405020304" pitchFamily="18" charset="0"/>
            </a:rPr>
            <a:t>PS. 006-SUP-RAARE-2018</a:t>
          </a:r>
          <a:endParaRPr lang="es-PE" sz="900" b="1">
            <a:effectLst/>
            <a:latin typeface="Times New Roman" panose="02020603050405020304" pitchFamily="18" charset="0"/>
            <a:cs typeface="Times New Roman" panose="02020603050405020304" pitchFamily="18" charset="0"/>
          </a:endParaRPr>
        </a:p>
        <a:p>
          <a:pPr algn="ctr" rtl="0">
            <a:lnSpc>
              <a:spcPts val="9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781049</xdr:colOff>
      <xdr:row>34</xdr:row>
      <xdr:rowOff>9525</xdr:rowOff>
    </xdr:from>
    <xdr:to>
      <xdr:col>4</xdr:col>
      <xdr:colOff>1457324</xdr:colOff>
      <xdr:row>34</xdr:row>
      <xdr:rowOff>9525</xdr:rowOff>
    </xdr:to>
    <xdr:sp macro="" textlink="">
      <xdr:nvSpPr>
        <xdr:cNvPr id="16" name="Line 9"/>
        <xdr:cNvSpPr>
          <a:spLocks noChangeShapeType="1"/>
        </xdr:cNvSpPr>
      </xdr:nvSpPr>
      <xdr:spPr bwMode="auto">
        <a:xfrm>
          <a:off x="3876674" y="9020175"/>
          <a:ext cx="20383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19</xdr:row>
      <xdr:rowOff>0</xdr:rowOff>
    </xdr:from>
    <xdr:to>
      <xdr:col>2</xdr:col>
      <xdr:colOff>1485900</xdr:colOff>
      <xdr:row>19</xdr:row>
      <xdr:rowOff>0</xdr:rowOff>
    </xdr:to>
    <xdr:sp macro="" textlink="">
      <xdr:nvSpPr>
        <xdr:cNvPr id="13" name="Text Box 5"/>
        <xdr:cNvSpPr txBox="1">
          <a:spLocks noChangeArrowheads="1"/>
        </xdr:cNvSpPr>
      </xdr:nvSpPr>
      <xdr:spPr bwMode="auto">
        <a:xfrm>
          <a:off x="57150" y="41910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CPC</a:t>
          </a:r>
          <a:r>
            <a:rPr lang="es-PE" sz="900" b="1" baseline="0">
              <a:effectLst/>
              <a:latin typeface="Times New Roman" panose="02020603050405020304" pitchFamily="18" charset="0"/>
              <a:ea typeface="+mn-ea"/>
              <a:cs typeface="Times New Roman" panose="02020603050405020304" pitchFamily="18" charset="0"/>
            </a:rPr>
            <a:t> Pablo A. Salinas Valencia</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a:t>
          </a: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PS. 004-SUP-RAARE-2017</a:t>
          </a:r>
        </a:p>
        <a:p>
          <a:pPr algn="ctr" rtl="0">
            <a:lnSpc>
              <a:spcPts val="1000"/>
            </a:lnSpc>
            <a:defRPr sz="1000"/>
          </a:pPr>
          <a:endParaRPr lang="en-US" sz="900" b="1"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76200</xdr:colOff>
      <xdr:row>19</xdr:row>
      <xdr:rowOff>0</xdr:rowOff>
    </xdr:from>
    <xdr:to>
      <xdr:col>2</xdr:col>
      <xdr:colOff>1504950</xdr:colOff>
      <xdr:row>19</xdr:row>
      <xdr:rowOff>0</xdr:rowOff>
    </xdr:to>
    <xdr:sp macro="" textlink="">
      <xdr:nvSpPr>
        <xdr:cNvPr id="14" name="Text Box 5"/>
        <xdr:cNvSpPr txBox="1">
          <a:spLocks noChangeArrowheads="1"/>
        </xdr:cNvSpPr>
      </xdr:nvSpPr>
      <xdr:spPr bwMode="auto">
        <a:xfrm>
          <a:off x="76200" y="419100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a:lstStyle/>
        <a:p>
          <a:pPr algn="ctr" rtl="0">
            <a:lnSpc>
              <a:spcPts val="1000"/>
            </a:lnSpc>
            <a:defRPr sz="1000"/>
          </a:pPr>
          <a:r>
            <a:rPr lang="es-PE" sz="900" b="1">
              <a:effectLst/>
              <a:latin typeface="Times New Roman" panose="02020603050405020304" pitchFamily="18" charset="0"/>
              <a:ea typeface="+mn-ea"/>
              <a:cs typeface="Times New Roman" panose="02020603050405020304" pitchFamily="18" charset="0"/>
            </a:rPr>
            <a:t>Eco. Jose Luis Cardeña</a:t>
          </a:r>
          <a:r>
            <a:rPr lang="es-PE" sz="900" b="1" baseline="0">
              <a:effectLst/>
              <a:latin typeface="Times New Roman" panose="02020603050405020304" pitchFamily="18" charset="0"/>
              <a:ea typeface="+mn-ea"/>
              <a:cs typeface="Times New Roman" panose="02020603050405020304" pitchFamily="18" charset="0"/>
            </a:rPr>
            <a:t> Barreda</a:t>
          </a:r>
          <a:endParaRPr lang="es-PE" sz="900" b="1">
            <a:effectLst/>
            <a:latin typeface="Times New Roman" panose="02020603050405020304" pitchFamily="18" charset="0"/>
            <a:ea typeface="+mn-ea"/>
            <a:cs typeface="Times New Roman" panose="02020603050405020304" pitchFamily="18" charset="0"/>
          </a:endParaRPr>
        </a:p>
        <a:p>
          <a:pPr algn="ctr" rtl="0">
            <a:lnSpc>
              <a:spcPts val="1000"/>
            </a:lnSpc>
            <a:defRPr sz="1000"/>
          </a:pPr>
          <a:r>
            <a:rPr lang="en-US" sz="900" b="1" i="0" u="none" strike="noStrike" baseline="0">
              <a:solidFill>
                <a:srgbClr val="000000"/>
              </a:solidFill>
              <a:latin typeface="Times New Roman" panose="02020603050405020304" pitchFamily="18" charset="0"/>
              <a:cs typeface="Times New Roman" panose="02020603050405020304" pitchFamily="18" charset="0"/>
            </a:rPr>
            <a:t>Presidente Comisión Suplente</a:t>
          </a:r>
        </a:p>
        <a:p>
          <a:pPr algn="ctr" rtl="0"/>
          <a:r>
            <a:rPr lang="en-US" sz="900" b="1" i="0" baseline="0">
              <a:effectLst/>
              <a:latin typeface="Times New Roman" panose="02020603050405020304" pitchFamily="18" charset="0"/>
              <a:ea typeface="+mn-ea"/>
              <a:cs typeface="Times New Roman" panose="02020603050405020304" pitchFamily="18" charset="0"/>
            </a:rPr>
            <a:t>PS. 001-SUP-RAARE-2017</a:t>
          </a:r>
          <a:endParaRPr lang="es-PE" sz="900" b="1">
            <a:effectLst/>
            <a:latin typeface="Times New Roman" panose="02020603050405020304" pitchFamily="18" charset="0"/>
            <a:cs typeface="Times New Roman" panose="02020603050405020304" pitchFamily="18" charset="0"/>
          </a:endParaRPr>
        </a:p>
        <a:p>
          <a:pPr algn="ctr" rtl="0">
            <a:lnSpc>
              <a:spcPts val="800"/>
            </a:lnSpc>
            <a:defRPr sz="1000"/>
          </a:pPr>
          <a:endParaRPr lang="en-US" sz="800" b="1"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104775</xdr:colOff>
      <xdr:row>0</xdr:row>
      <xdr:rowOff>0</xdr:rowOff>
    </xdr:from>
    <xdr:ext cx="5495925" cy="476250"/>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5495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E40"/>
  <sheetViews>
    <sheetView tabSelected="1" zoomScaleNormal="100" zoomScaleSheetLayoutView="100" workbookViewId="0">
      <selection activeCell="I14" sqref="I14"/>
    </sheetView>
  </sheetViews>
  <sheetFormatPr baseColWidth="10" defaultRowHeight="12.75" x14ac:dyDescent="0.2"/>
  <cols>
    <col min="1" max="1" width="2.42578125" style="1" customWidth="1"/>
    <col min="2" max="2" width="4.42578125" style="3" customWidth="1"/>
    <col min="3" max="3" width="39.5703125" style="1" customWidth="1"/>
    <col min="4" max="4" width="20.42578125" style="4" customWidth="1"/>
    <col min="5" max="5" width="22.5703125" style="5" customWidth="1"/>
    <col min="6" max="6" width="1.7109375" style="1" customWidth="1"/>
    <col min="7" max="16384" width="11.42578125" style="1"/>
  </cols>
  <sheetData>
    <row r="1" spans="2:5" s="6" customFormat="1" ht="20.25" customHeight="1" x14ac:dyDescent="0.2">
      <c r="B1" s="101" t="s">
        <v>4</v>
      </c>
      <c r="C1" s="101"/>
      <c r="D1" s="101"/>
      <c r="E1" s="101"/>
    </row>
    <row r="2" spans="2:5" s="6" customFormat="1" ht="19.5" customHeight="1" x14ac:dyDescent="0.25">
      <c r="B2" s="7"/>
      <c r="C2" s="102" t="s">
        <v>3</v>
      </c>
      <c r="D2" s="102"/>
      <c r="E2" s="102"/>
    </row>
    <row r="3" spans="2:5" s="6" customFormat="1" ht="7.5" customHeight="1" x14ac:dyDescent="0.2">
      <c r="B3" s="100"/>
      <c r="C3" s="100"/>
      <c r="D3" s="100"/>
      <c r="E3" s="100"/>
    </row>
    <row r="4" spans="2:5" s="6" customFormat="1" ht="21" customHeight="1" x14ac:dyDescent="0.2">
      <c r="B4" s="100" t="s">
        <v>6</v>
      </c>
      <c r="C4" s="100"/>
      <c r="D4" s="100"/>
      <c r="E4" s="100"/>
    </row>
    <row r="5" spans="2:5" s="6" customFormat="1" ht="21" customHeight="1" x14ac:dyDescent="0.2">
      <c r="B5" s="103" t="s">
        <v>8</v>
      </c>
      <c r="C5" s="104"/>
      <c r="D5" s="104"/>
      <c r="E5" s="104"/>
    </row>
    <row r="6" spans="2:5" s="6" customFormat="1" ht="11.25" customHeight="1" x14ac:dyDescent="0.2">
      <c r="B6" s="100"/>
      <c r="C6" s="100"/>
      <c r="D6" s="100"/>
      <c r="E6" s="100"/>
    </row>
    <row r="7" spans="2:5" s="6" customFormat="1" ht="20.25" customHeight="1" x14ac:dyDescent="0.2">
      <c r="B7" s="100" t="s">
        <v>7</v>
      </c>
      <c r="C7" s="100"/>
      <c r="D7" s="100"/>
      <c r="E7" s="100"/>
    </row>
    <row r="8" spans="2:5" s="6" customFormat="1" ht="12.75" customHeight="1" x14ac:dyDescent="0.2">
      <c r="B8" s="100"/>
      <c r="C8" s="100"/>
      <c r="D8" s="100"/>
      <c r="E8" s="100"/>
    </row>
    <row r="9" spans="2:5" s="6" customFormat="1" ht="16.5" customHeight="1" x14ac:dyDescent="0.2">
      <c r="B9" s="100" t="s">
        <v>9</v>
      </c>
      <c r="C9" s="100"/>
      <c r="D9" s="100"/>
      <c r="E9" s="100"/>
    </row>
    <row r="10" spans="2:5" s="6" customFormat="1" ht="12" customHeight="1" x14ac:dyDescent="0.2">
      <c r="B10" s="11"/>
      <c r="C10" s="11"/>
      <c r="D10" s="12"/>
      <c r="E10" s="11"/>
    </row>
    <row r="11" spans="2:5" s="6" customFormat="1" ht="20.25" customHeight="1" x14ac:dyDescent="0.2">
      <c r="B11" s="13"/>
      <c r="C11" s="105" t="s">
        <v>21</v>
      </c>
      <c r="D11" s="105"/>
      <c r="E11" s="105"/>
    </row>
    <row r="12" spans="2:5" s="6" customFormat="1" ht="11.25" customHeight="1" x14ac:dyDescent="0.2">
      <c r="B12" s="13"/>
      <c r="C12" s="13"/>
      <c r="D12" s="13"/>
      <c r="E12" s="13"/>
    </row>
    <row r="13" spans="2:5" s="6" customFormat="1" ht="20.25" customHeight="1" x14ac:dyDescent="0.2">
      <c r="B13" s="13"/>
      <c r="C13" s="100" t="s">
        <v>2</v>
      </c>
      <c r="D13" s="100"/>
      <c r="E13" s="100"/>
    </row>
    <row r="14" spans="2:5" s="6" customFormat="1" ht="12" customHeight="1" x14ac:dyDescent="0.2">
      <c r="B14" s="2"/>
      <c r="C14" s="2"/>
      <c r="D14" s="2"/>
      <c r="E14" s="2"/>
    </row>
    <row r="15" spans="2:5" s="6" customFormat="1" ht="15" customHeight="1" x14ac:dyDescent="0.2">
      <c r="B15" s="117" t="s">
        <v>0</v>
      </c>
      <c r="C15" s="107" t="s">
        <v>1</v>
      </c>
      <c r="D15" s="108"/>
      <c r="E15" s="117" t="s">
        <v>18</v>
      </c>
    </row>
    <row r="16" spans="2:5" s="6" customFormat="1" ht="15" customHeight="1" x14ac:dyDescent="0.2">
      <c r="B16" s="118"/>
      <c r="C16" s="109"/>
      <c r="D16" s="110"/>
      <c r="E16" s="118"/>
    </row>
    <row r="17" spans="2:5" s="6" customFormat="1" ht="15" customHeight="1" x14ac:dyDescent="0.2">
      <c r="B17" s="10">
        <v>1</v>
      </c>
      <c r="C17" s="20" t="s">
        <v>10</v>
      </c>
      <c r="D17" s="21"/>
      <c r="E17" s="15" t="s">
        <v>22</v>
      </c>
    </row>
    <row r="18" spans="2:5" s="6" customFormat="1" ht="13.5" hidden="1" customHeight="1" x14ac:dyDescent="0.2">
      <c r="B18" s="10">
        <v>17</v>
      </c>
      <c r="C18" s="17"/>
      <c r="D18" s="8"/>
      <c r="E18" s="9"/>
    </row>
    <row r="19" spans="2:5" ht="13.5" customHeight="1" thickBot="1" x14ac:dyDescent="0.25">
      <c r="B19" s="14"/>
      <c r="C19" s="17"/>
      <c r="D19" s="8"/>
      <c r="E19" s="22"/>
    </row>
    <row r="20" spans="2:5" ht="47.25" customHeight="1" thickBot="1" x14ac:dyDescent="0.3">
      <c r="B20" s="114" t="s">
        <v>26</v>
      </c>
      <c r="C20" s="115"/>
      <c r="D20" s="115"/>
      <c r="E20" s="116"/>
    </row>
    <row r="21" spans="2:5" ht="14.25" x14ac:dyDescent="0.2">
      <c r="C21" s="26"/>
      <c r="E21" s="19"/>
    </row>
    <row r="22" spans="2:5" ht="12.75" customHeight="1" x14ac:dyDescent="0.2">
      <c r="B22" s="105" t="s">
        <v>17</v>
      </c>
      <c r="C22" s="105"/>
      <c r="D22" s="105"/>
      <c r="E22" s="105"/>
    </row>
    <row r="23" spans="2:5" ht="12.75" customHeight="1" x14ac:dyDescent="0.25">
      <c r="B23" s="27"/>
      <c r="C23" s="28"/>
      <c r="D23" s="28"/>
      <c r="E23" s="28"/>
    </row>
    <row r="24" spans="2:5" ht="12.75" customHeight="1" x14ac:dyDescent="0.2">
      <c r="B24" s="106" t="s">
        <v>0</v>
      </c>
      <c r="C24" s="107" t="s">
        <v>1</v>
      </c>
      <c r="D24" s="108"/>
      <c r="E24" s="106" t="s">
        <v>18</v>
      </c>
    </row>
    <row r="25" spans="2:5" ht="12.75" customHeight="1" x14ac:dyDescent="0.2">
      <c r="B25" s="106"/>
      <c r="C25" s="109"/>
      <c r="D25" s="110"/>
      <c r="E25" s="106"/>
    </row>
    <row r="26" spans="2:5" ht="12.75" customHeight="1" x14ac:dyDescent="0.2">
      <c r="B26" s="10">
        <v>1</v>
      </c>
      <c r="C26" s="20" t="s">
        <v>13</v>
      </c>
      <c r="D26" s="21"/>
      <c r="E26" s="15" t="s">
        <v>22</v>
      </c>
    </row>
    <row r="27" spans="2:5" ht="12.75" customHeight="1" x14ac:dyDescent="0.2">
      <c r="B27" s="10">
        <v>2</v>
      </c>
      <c r="C27" s="20" t="s">
        <v>12</v>
      </c>
      <c r="D27" s="21"/>
      <c r="E27" s="15" t="s">
        <v>22</v>
      </c>
    </row>
    <row r="28" spans="2:5" ht="12.75" customHeight="1" x14ac:dyDescent="0.2">
      <c r="B28" s="10">
        <v>3</v>
      </c>
      <c r="C28" s="20" t="s">
        <v>11</v>
      </c>
      <c r="D28" s="21"/>
      <c r="E28" s="15" t="s">
        <v>23</v>
      </c>
    </row>
    <row r="29" spans="2:5" ht="12.75" customHeight="1" thickBot="1" x14ac:dyDescent="0.25">
      <c r="B29" s="14"/>
      <c r="C29" s="17"/>
      <c r="D29" s="8"/>
      <c r="E29" s="22"/>
    </row>
    <row r="30" spans="2:5" ht="84" customHeight="1" thickBot="1" x14ac:dyDescent="0.25">
      <c r="B30" s="111" t="s">
        <v>19</v>
      </c>
      <c r="C30" s="112"/>
      <c r="D30" s="112"/>
      <c r="E30" s="113"/>
    </row>
    <row r="31" spans="2:5" ht="12.75" customHeight="1" x14ac:dyDescent="0.2">
      <c r="B31" s="23"/>
      <c r="C31" s="18"/>
      <c r="D31" s="22"/>
      <c r="E31" s="22"/>
    </row>
    <row r="32" spans="2:5" ht="29.25" customHeight="1" x14ac:dyDescent="0.2">
      <c r="B32" s="19"/>
      <c r="C32" s="24" t="s">
        <v>20</v>
      </c>
      <c r="D32" s="25"/>
      <c r="E32" s="19"/>
    </row>
    <row r="33" spans="2:5" ht="29.25" customHeight="1" x14ac:dyDescent="0.2">
      <c r="B33" s="19"/>
      <c r="C33" s="24"/>
      <c r="D33" s="25"/>
      <c r="E33" s="19"/>
    </row>
    <row r="34" spans="2:5" ht="29.25" customHeight="1" x14ac:dyDescent="0.2">
      <c r="B34" s="19"/>
      <c r="C34" s="24"/>
      <c r="D34" s="25"/>
      <c r="E34" s="19"/>
    </row>
    <row r="35" spans="2:5" x14ac:dyDescent="0.2">
      <c r="C35" s="16"/>
    </row>
    <row r="36" spans="2:5" x14ac:dyDescent="0.2">
      <c r="C36" s="18"/>
      <c r="E36" s="19"/>
    </row>
    <row r="37" spans="2:5" x14ac:dyDescent="0.2">
      <c r="C37" s="18"/>
      <c r="E37" s="19"/>
    </row>
    <row r="38" spans="2:5" x14ac:dyDescent="0.2">
      <c r="C38" s="18"/>
      <c r="E38" s="19"/>
    </row>
    <row r="39" spans="2:5" x14ac:dyDescent="0.2">
      <c r="C39" s="18"/>
      <c r="E39" s="19"/>
    </row>
    <row r="40" spans="2:5" x14ac:dyDescent="0.2">
      <c r="C40" s="18"/>
      <c r="E40" s="19"/>
    </row>
  </sheetData>
  <sortState ref="C17:E20">
    <sortCondition descending="1" ref="E17:E20"/>
    <sortCondition ref="C17:C20"/>
  </sortState>
  <mergeCells count="20">
    <mergeCell ref="B20:E20"/>
    <mergeCell ref="B7:E7"/>
    <mergeCell ref="B8:E8"/>
    <mergeCell ref="B9:E9"/>
    <mergeCell ref="C11:E11"/>
    <mergeCell ref="C13:E13"/>
    <mergeCell ref="B15:B16"/>
    <mergeCell ref="C15:D16"/>
    <mergeCell ref="E15:E16"/>
    <mergeCell ref="B22:E22"/>
    <mergeCell ref="B24:B25"/>
    <mergeCell ref="C24:D25"/>
    <mergeCell ref="E24:E25"/>
    <mergeCell ref="B30:E30"/>
    <mergeCell ref="B6:E6"/>
    <mergeCell ref="B1:E1"/>
    <mergeCell ref="C2:E2"/>
    <mergeCell ref="B3:E3"/>
    <mergeCell ref="B4:E4"/>
    <mergeCell ref="B5:E5"/>
  </mergeCells>
  <pageMargins left="0.59055118110236227" right="0.59055118110236227" top="1.18" bottom="0.43" header="0.45" footer="0"/>
  <pageSetup paperSize="9" fitToHeight="0" orientation="portrait" r:id="rId1"/>
  <headerFooter alignWithMargins="0">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E38"/>
  <sheetViews>
    <sheetView zoomScaleNormal="100" zoomScaleSheetLayoutView="100" workbookViewId="0">
      <selection activeCell="B19" sqref="B19:E19"/>
    </sheetView>
  </sheetViews>
  <sheetFormatPr baseColWidth="10" defaultRowHeight="12.75" x14ac:dyDescent="0.2"/>
  <cols>
    <col min="1" max="1" width="2.42578125" style="1" customWidth="1"/>
    <col min="2" max="2" width="4.42578125" style="3" customWidth="1"/>
    <col min="3" max="3" width="39.5703125" style="1" customWidth="1"/>
    <col min="4" max="4" width="20.42578125" style="4" customWidth="1"/>
    <col min="5" max="5" width="22.5703125" style="5" customWidth="1"/>
    <col min="6" max="6" width="1.7109375" style="1" customWidth="1"/>
    <col min="7" max="16384" width="11.42578125" style="1"/>
  </cols>
  <sheetData>
    <row r="1" spans="2:5" s="6" customFormat="1" ht="17.25" customHeight="1" x14ac:dyDescent="0.2">
      <c r="B1" s="101" t="s">
        <v>4</v>
      </c>
      <c r="C1" s="101"/>
      <c r="D1" s="101"/>
      <c r="E1" s="101"/>
    </row>
    <row r="2" spans="2:5" s="6" customFormat="1" ht="19.5" customHeight="1" x14ac:dyDescent="0.25">
      <c r="B2" s="7"/>
      <c r="C2" s="102" t="s">
        <v>3</v>
      </c>
      <c r="D2" s="102"/>
      <c r="E2" s="102"/>
    </row>
    <row r="3" spans="2:5" s="6" customFormat="1" ht="4.5" customHeight="1" x14ac:dyDescent="0.2">
      <c r="B3" s="100"/>
      <c r="C3" s="100"/>
      <c r="D3" s="100"/>
      <c r="E3" s="100"/>
    </row>
    <row r="4" spans="2:5" s="6" customFormat="1" ht="17.25" customHeight="1" x14ac:dyDescent="0.2">
      <c r="B4" s="100" t="s">
        <v>16</v>
      </c>
      <c r="C4" s="100"/>
      <c r="D4" s="100"/>
      <c r="E4" s="100"/>
    </row>
    <row r="5" spans="2:5" s="6" customFormat="1" ht="4.5" customHeight="1" x14ac:dyDescent="0.2">
      <c r="B5" s="100"/>
      <c r="C5" s="100"/>
      <c r="D5" s="100"/>
      <c r="E5" s="100"/>
    </row>
    <row r="6" spans="2:5" s="6" customFormat="1" ht="17.25" customHeight="1" x14ac:dyDescent="0.2">
      <c r="B6" s="100" t="s">
        <v>5</v>
      </c>
      <c r="C6" s="100"/>
      <c r="D6" s="100"/>
      <c r="E6" s="100"/>
    </row>
    <row r="7" spans="2:5" s="6" customFormat="1" ht="12.75" customHeight="1" x14ac:dyDescent="0.2">
      <c r="B7" s="100"/>
      <c r="C7" s="100"/>
      <c r="D7" s="100"/>
      <c r="E7" s="100"/>
    </row>
    <row r="8" spans="2:5" s="6" customFormat="1" ht="16.5" customHeight="1" x14ac:dyDescent="0.2">
      <c r="B8" s="100" t="s">
        <v>9</v>
      </c>
      <c r="C8" s="100"/>
      <c r="D8" s="100"/>
      <c r="E8" s="100"/>
    </row>
    <row r="9" spans="2:5" s="6" customFormat="1" ht="15.75" customHeight="1" x14ac:dyDescent="0.2">
      <c r="B9" s="11"/>
      <c r="C9" s="11"/>
      <c r="D9" s="12"/>
      <c r="E9" s="11"/>
    </row>
    <row r="10" spans="2:5" s="6" customFormat="1" ht="20.25" customHeight="1" x14ac:dyDescent="0.2">
      <c r="B10" s="13"/>
      <c r="C10" s="105" t="s">
        <v>21</v>
      </c>
      <c r="D10" s="105"/>
      <c r="E10" s="105"/>
    </row>
    <row r="11" spans="2:5" s="6" customFormat="1" ht="4.5" customHeight="1" x14ac:dyDescent="0.2">
      <c r="B11" s="13"/>
      <c r="C11" s="13"/>
      <c r="D11" s="13"/>
      <c r="E11" s="13"/>
    </row>
    <row r="12" spans="2:5" s="6" customFormat="1" ht="14.25" customHeight="1" x14ac:dyDescent="0.2">
      <c r="B12" s="13"/>
      <c r="C12" s="100" t="s">
        <v>2</v>
      </c>
      <c r="D12" s="100"/>
      <c r="E12" s="100"/>
    </row>
    <row r="13" spans="2:5" s="6" customFormat="1" ht="4.5" customHeight="1" x14ac:dyDescent="0.2">
      <c r="B13" s="2"/>
      <c r="C13" s="2"/>
      <c r="D13" s="2"/>
      <c r="E13" s="2"/>
    </row>
    <row r="14" spans="2:5" s="6" customFormat="1" ht="15" customHeight="1" x14ac:dyDescent="0.2">
      <c r="B14" s="117" t="s">
        <v>0</v>
      </c>
      <c r="C14" s="107" t="s">
        <v>1</v>
      </c>
      <c r="D14" s="108"/>
      <c r="E14" s="117" t="s">
        <v>18</v>
      </c>
    </row>
    <row r="15" spans="2:5" s="6" customFormat="1" ht="15" customHeight="1" x14ac:dyDescent="0.2">
      <c r="B15" s="118"/>
      <c r="C15" s="109"/>
      <c r="D15" s="110"/>
      <c r="E15" s="118"/>
    </row>
    <row r="16" spans="2:5" s="6" customFormat="1" ht="15" customHeight="1" x14ac:dyDescent="0.2">
      <c r="B16" s="10">
        <v>1</v>
      </c>
      <c r="C16" s="20" t="s">
        <v>15</v>
      </c>
      <c r="D16" s="21"/>
      <c r="E16" s="15" t="s">
        <v>24</v>
      </c>
    </row>
    <row r="17" spans="2:5" s="6" customFormat="1" ht="13.5" hidden="1" customHeight="1" x14ac:dyDescent="0.2">
      <c r="B17" s="14"/>
      <c r="C17" s="17"/>
      <c r="D17" s="8"/>
      <c r="E17" s="9"/>
    </row>
    <row r="18" spans="2:5" ht="13.5" customHeight="1" thickBot="1" x14ac:dyDescent="0.25">
      <c r="B18" s="14"/>
      <c r="C18" s="17"/>
      <c r="D18" s="8"/>
      <c r="E18" s="22"/>
    </row>
    <row r="19" spans="2:5" ht="45.75" customHeight="1" thickBot="1" x14ac:dyDescent="0.3">
      <c r="B19" s="114" t="s">
        <v>26</v>
      </c>
      <c r="C19" s="115"/>
      <c r="D19" s="115"/>
      <c r="E19" s="116"/>
    </row>
    <row r="20" spans="2:5" ht="14.25" x14ac:dyDescent="0.2">
      <c r="C20" s="26"/>
      <c r="E20" s="19"/>
    </row>
    <row r="21" spans="2:5" ht="12.75" customHeight="1" x14ac:dyDescent="0.2">
      <c r="B21" s="105" t="s">
        <v>17</v>
      </c>
      <c r="C21" s="105"/>
      <c r="D21" s="105"/>
      <c r="E21" s="105"/>
    </row>
    <row r="22" spans="2:5" ht="12.75" customHeight="1" x14ac:dyDescent="0.25">
      <c r="B22" s="27"/>
      <c r="C22" s="28"/>
      <c r="D22" s="28"/>
      <c r="E22" s="28"/>
    </row>
    <row r="23" spans="2:5" ht="12.75" customHeight="1" x14ac:dyDescent="0.2">
      <c r="B23" s="106" t="s">
        <v>0</v>
      </c>
      <c r="C23" s="107" t="s">
        <v>1</v>
      </c>
      <c r="D23" s="108"/>
      <c r="E23" s="106" t="s">
        <v>18</v>
      </c>
    </row>
    <row r="24" spans="2:5" ht="12.75" customHeight="1" x14ac:dyDescent="0.2">
      <c r="B24" s="106"/>
      <c r="C24" s="109"/>
      <c r="D24" s="110"/>
      <c r="E24" s="106"/>
    </row>
    <row r="25" spans="2:5" ht="12.75" customHeight="1" x14ac:dyDescent="0.2">
      <c r="B25" s="10">
        <v>1</v>
      </c>
      <c r="C25" s="20" t="s">
        <v>14</v>
      </c>
      <c r="D25" s="21"/>
      <c r="E25" s="15" t="s">
        <v>25</v>
      </c>
    </row>
    <row r="26" spans="2:5" ht="12.75" customHeight="1" thickBot="1" x14ac:dyDescent="0.25">
      <c r="B26" s="14"/>
      <c r="C26" s="17"/>
      <c r="D26" s="8"/>
      <c r="E26" s="22"/>
    </row>
    <row r="27" spans="2:5" ht="78" customHeight="1" thickBot="1" x14ac:dyDescent="0.25">
      <c r="B27" s="111" t="s">
        <v>19</v>
      </c>
      <c r="C27" s="112"/>
      <c r="D27" s="112"/>
      <c r="E27" s="113"/>
    </row>
    <row r="28" spans="2:5" ht="18" customHeight="1" x14ac:dyDescent="0.2">
      <c r="B28" s="23"/>
      <c r="C28" s="24"/>
      <c r="D28" s="22"/>
      <c r="E28" s="22"/>
    </row>
    <row r="29" spans="2:5" ht="29.25" customHeight="1" x14ac:dyDescent="0.2">
      <c r="B29" s="19"/>
      <c r="C29" s="24" t="s">
        <v>20</v>
      </c>
      <c r="D29" s="25"/>
      <c r="E29" s="19"/>
    </row>
    <row r="30" spans="2:5" ht="9" customHeight="1" x14ac:dyDescent="0.2">
      <c r="C30" s="17"/>
    </row>
    <row r="31" spans="2:5" ht="9" customHeight="1" x14ac:dyDescent="0.2">
      <c r="C31" s="17"/>
    </row>
    <row r="32" spans="2:5" ht="10.5" customHeight="1" x14ac:dyDescent="0.2">
      <c r="C32" s="16"/>
    </row>
    <row r="33" spans="3:5" x14ac:dyDescent="0.2">
      <c r="C33" s="16"/>
    </row>
    <row r="34" spans="3:5" x14ac:dyDescent="0.2">
      <c r="C34" s="18"/>
      <c r="E34" s="19"/>
    </row>
    <row r="35" spans="3:5" x14ac:dyDescent="0.2">
      <c r="C35" s="18"/>
      <c r="E35" s="19"/>
    </row>
    <row r="36" spans="3:5" x14ac:dyDescent="0.2">
      <c r="C36" s="18"/>
      <c r="E36" s="19"/>
    </row>
    <row r="37" spans="3:5" x14ac:dyDescent="0.2">
      <c r="C37" s="18"/>
      <c r="E37" s="19"/>
    </row>
    <row r="38" spans="3:5" x14ac:dyDescent="0.2">
      <c r="C38" s="18"/>
      <c r="E38" s="19"/>
    </row>
  </sheetData>
  <sortState ref="C16:E17">
    <sortCondition descending="1" ref="E16:E17"/>
    <sortCondition ref="C16:C17"/>
  </sortState>
  <mergeCells count="19">
    <mergeCell ref="B19:E19"/>
    <mergeCell ref="B6:E6"/>
    <mergeCell ref="B7:E7"/>
    <mergeCell ref="B8:E8"/>
    <mergeCell ref="C10:E10"/>
    <mergeCell ref="C12:E12"/>
    <mergeCell ref="B14:B15"/>
    <mergeCell ref="C14:D15"/>
    <mergeCell ref="E14:E15"/>
    <mergeCell ref="B21:E21"/>
    <mergeCell ref="B23:B24"/>
    <mergeCell ref="C23:D24"/>
    <mergeCell ref="E23:E24"/>
    <mergeCell ref="B27:E27"/>
    <mergeCell ref="B5:E5"/>
    <mergeCell ref="B1:E1"/>
    <mergeCell ref="C2:E2"/>
    <mergeCell ref="B3:E3"/>
    <mergeCell ref="B4:E4"/>
  </mergeCells>
  <pageMargins left="0.59055118110236227" right="0.59055118110236227" top="1.18" bottom="0.43" header="0.45" footer="0"/>
  <pageSetup paperSize="9" fitToHeight="0" orientation="portrait" r:id="rId1"/>
  <headerFooter alignWithMargins="0">
    <oddHeader>&amp;C&amp;G</oddHead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1"/>
  <sheetViews>
    <sheetView topLeftCell="A4" workbookViewId="0">
      <selection activeCell="V27" sqref="V27"/>
    </sheetView>
  </sheetViews>
  <sheetFormatPr baseColWidth="10" defaultRowHeight="11.25" x14ac:dyDescent="0.2"/>
  <cols>
    <col min="1" max="1" width="3.7109375" style="32" customWidth="1"/>
    <col min="2" max="2" width="11.85546875" style="32" customWidth="1"/>
    <col min="3" max="3" width="15.7109375" style="32" customWidth="1"/>
    <col min="4" max="4" width="11" style="34" customWidth="1"/>
    <col min="5" max="5" width="8.7109375" style="33" hidden="1" customWidth="1"/>
    <col min="6" max="6" width="7.42578125" style="33" hidden="1" customWidth="1"/>
    <col min="7" max="10" width="3.7109375" style="33" hidden="1" customWidth="1"/>
    <col min="11" max="11" width="4.7109375" style="33" hidden="1" customWidth="1"/>
    <col min="12" max="12" width="10" style="33" hidden="1" customWidth="1"/>
    <col min="13" max="13" width="11.28515625" style="33" hidden="1" customWidth="1"/>
    <col min="14" max="16" width="4.28515625" style="32" customWidth="1"/>
    <col min="17" max="17" width="7.28515625" style="32" customWidth="1"/>
    <col min="18" max="18" width="6.85546875" style="32" customWidth="1"/>
    <col min="19" max="21" width="5.85546875" style="32" customWidth="1"/>
    <col min="22" max="22" width="8.42578125" style="32" customWidth="1"/>
    <col min="23" max="23" width="3.85546875" style="32" customWidth="1"/>
    <col min="24" max="24" width="6.85546875" style="32" customWidth="1"/>
    <col min="25" max="25" width="3.85546875" style="32" customWidth="1"/>
    <col min="26" max="26" width="4.85546875" style="32" customWidth="1"/>
    <col min="27" max="28" width="3.85546875" style="32" customWidth="1"/>
    <col min="29" max="29" width="8.85546875" style="32" customWidth="1"/>
    <col min="30" max="30" width="17" style="31" customWidth="1"/>
    <col min="31" max="31" width="0" style="29" hidden="1" customWidth="1"/>
    <col min="32" max="32" width="2.28515625" style="29" customWidth="1"/>
    <col min="33" max="33" width="7.42578125" style="30" customWidth="1"/>
    <col min="34" max="34" width="7.140625" style="29" customWidth="1"/>
    <col min="35" max="16384" width="11.42578125" style="29"/>
  </cols>
  <sheetData>
    <row r="1" spans="1:34" ht="12.75" customHeight="1" x14ac:dyDescent="0.2">
      <c r="A1" s="99"/>
      <c r="B1" s="99"/>
      <c r="C1" s="99"/>
    </row>
    <row r="2" spans="1:34" ht="12.75" customHeight="1" x14ac:dyDescent="0.2"/>
    <row r="3" spans="1:34" ht="12.75" customHeight="1" x14ac:dyDescent="0.2"/>
    <row r="4" spans="1:34" ht="8.25" customHeight="1" x14ac:dyDescent="0.2"/>
    <row r="5" spans="1:34" ht="15" customHeight="1" x14ac:dyDescent="0.2">
      <c r="A5" s="119" t="s">
        <v>87</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row>
    <row r="6" spans="1:34" ht="6" customHeight="1" thickBot="1" x14ac:dyDescent="0.25">
      <c r="A6" s="96"/>
      <c r="B6" s="96"/>
      <c r="C6" s="96"/>
      <c r="D6" s="98"/>
      <c r="E6" s="97"/>
      <c r="F6" s="97"/>
      <c r="G6" s="97"/>
      <c r="H6" s="97"/>
      <c r="I6" s="97"/>
      <c r="J6" s="97"/>
      <c r="K6" s="97"/>
      <c r="L6" s="97"/>
      <c r="M6" s="97"/>
      <c r="N6" s="96"/>
      <c r="O6" s="96"/>
      <c r="P6" s="96"/>
    </row>
    <row r="7" spans="1:34" ht="15.75" customHeight="1" x14ac:dyDescent="0.2">
      <c r="A7" s="120" t="s">
        <v>86</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G7" s="95" t="s">
        <v>34</v>
      </c>
      <c r="AH7" s="94">
        <v>0.15</v>
      </c>
    </row>
    <row r="8" spans="1:34" ht="13.5" customHeight="1" x14ac:dyDescent="0.2">
      <c r="A8" s="91"/>
      <c r="B8" s="91"/>
      <c r="C8" s="91"/>
      <c r="D8" s="93"/>
      <c r="E8" s="92"/>
      <c r="F8" s="92"/>
      <c r="G8" s="92"/>
      <c r="H8" s="92"/>
      <c r="I8" s="92"/>
      <c r="J8" s="92"/>
      <c r="K8" s="92"/>
      <c r="L8" s="92"/>
      <c r="M8" s="92"/>
      <c r="N8" s="91"/>
      <c r="O8" s="91"/>
      <c r="P8" s="91"/>
      <c r="Q8" s="91"/>
      <c r="R8" s="91"/>
      <c r="AG8" s="90" t="s">
        <v>28</v>
      </c>
      <c r="AH8" s="89">
        <v>0.1</v>
      </c>
    </row>
    <row r="9" spans="1:34" ht="12.75" customHeight="1" x14ac:dyDescent="0.2">
      <c r="A9" s="77"/>
      <c r="B9" s="85" t="s">
        <v>85</v>
      </c>
      <c r="D9" s="80" t="s">
        <v>84</v>
      </c>
      <c r="E9" s="76"/>
      <c r="H9" s="76"/>
      <c r="I9" s="76"/>
      <c r="J9" s="76"/>
      <c r="K9" s="76"/>
      <c r="L9" s="76"/>
      <c r="M9" s="88"/>
      <c r="N9" s="29"/>
      <c r="O9" s="29"/>
      <c r="P9" s="29"/>
      <c r="Q9" s="33"/>
      <c r="R9" s="29"/>
      <c r="S9" s="29"/>
      <c r="T9" s="29"/>
      <c r="U9" s="29"/>
      <c r="V9" s="29"/>
      <c r="W9" s="29"/>
      <c r="X9" s="29"/>
      <c r="Y9" s="29"/>
      <c r="Z9" s="29"/>
      <c r="AA9" s="29"/>
      <c r="AB9" s="29"/>
      <c r="AC9" s="29"/>
      <c r="AD9" s="29"/>
      <c r="AG9" s="90" t="s">
        <v>30</v>
      </c>
      <c r="AH9" s="89">
        <v>0.05</v>
      </c>
    </row>
    <row r="10" spans="1:34" ht="12.75" customHeight="1" x14ac:dyDescent="0.25">
      <c r="A10" s="77"/>
      <c r="B10" s="85" t="s">
        <v>83</v>
      </c>
      <c r="D10" s="80" t="s">
        <v>82</v>
      </c>
      <c r="E10" s="76"/>
      <c r="H10" s="76"/>
      <c r="I10" s="76"/>
      <c r="J10" s="76"/>
      <c r="K10" s="76"/>
      <c r="L10" s="76"/>
      <c r="M10" s="88"/>
      <c r="N10" s="29"/>
      <c r="O10" s="29"/>
      <c r="P10" s="29"/>
      <c r="Q10" s="33"/>
      <c r="R10" s="29"/>
      <c r="S10" s="29"/>
      <c r="T10" s="29"/>
      <c r="U10" s="29"/>
      <c r="V10" s="29"/>
      <c r="W10" s="29"/>
      <c r="X10" s="29"/>
      <c r="Y10" s="29"/>
      <c r="Z10" s="29"/>
      <c r="AA10" s="29"/>
      <c r="AB10" s="29"/>
      <c r="AC10" s="29"/>
      <c r="AD10" s="29"/>
      <c r="AG10" s="87" t="s">
        <v>32</v>
      </c>
      <c r="AH10" s="86">
        <v>0.02</v>
      </c>
    </row>
    <row r="11" spans="1:34" ht="12.75" customHeight="1" thickBot="1" x14ac:dyDescent="0.25">
      <c r="A11" s="77"/>
      <c r="B11" s="85" t="s">
        <v>81</v>
      </c>
      <c r="D11" s="80" t="s">
        <v>80</v>
      </c>
      <c r="E11" s="76"/>
      <c r="H11" s="77"/>
      <c r="I11" s="77"/>
      <c r="J11" s="77"/>
      <c r="M11" s="78"/>
      <c r="N11" s="33"/>
      <c r="O11" s="33"/>
      <c r="P11" s="33"/>
      <c r="Q11" s="33"/>
      <c r="R11" s="33"/>
      <c r="S11" s="33"/>
      <c r="T11" s="33"/>
      <c r="U11" s="33"/>
      <c r="V11" s="33"/>
      <c r="W11" s="33"/>
      <c r="X11" s="33"/>
      <c r="Y11" s="33"/>
      <c r="Z11" s="33"/>
      <c r="AA11" s="33"/>
      <c r="AB11" s="33"/>
      <c r="AC11" s="33"/>
      <c r="AD11" s="33"/>
      <c r="AE11" s="73"/>
      <c r="AF11" s="73"/>
      <c r="AG11" s="84" t="s">
        <v>79</v>
      </c>
      <c r="AH11" s="83">
        <v>0</v>
      </c>
    </row>
    <row r="12" spans="1:34" ht="12.75" customHeight="1" x14ac:dyDescent="0.2">
      <c r="A12" s="77"/>
      <c r="B12" s="76" t="s">
        <v>78</v>
      </c>
      <c r="D12" s="80" t="s">
        <v>77</v>
      </c>
      <c r="E12" s="76"/>
      <c r="H12" s="77"/>
      <c r="I12" s="77"/>
      <c r="J12" s="77"/>
      <c r="M12" s="78"/>
      <c r="N12" s="33"/>
      <c r="O12" s="33"/>
      <c r="P12" s="33"/>
      <c r="Q12" s="33"/>
      <c r="R12" s="33"/>
      <c r="S12" s="33"/>
      <c r="T12" s="33"/>
      <c r="U12" s="33"/>
      <c r="V12" s="33"/>
      <c r="W12" s="33"/>
      <c r="X12" s="33"/>
      <c r="Y12" s="33"/>
      <c r="Z12" s="33"/>
      <c r="AA12" s="33"/>
      <c r="AB12" s="33"/>
      <c r="AC12" s="33"/>
      <c r="AD12" s="33"/>
      <c r="AE12" s="73"/>
      <c r="AF12" s="73"/>
      <c r="AG12" s="82"/>
      <c r="AH12" s="81"/>
    </row>
    <row r="13" spans="1:34" ht="12.75" customHeight="1" x14ac:dyDescent="0.2">
      <c r="A13" s="77"/>
      <c r="B13" s="76" t="s">
        <v>76</v>
      </c>
      <c r="D13" s="80" t="s">
        <v>75</v>
      </c>
      <c r="E13" s="80"/>
      <c r="H13" s="77"/>
      <c r="I13" s="79"/>
      <c r="J13" s="77"/>
      <c r="M13" s="78"/>
      <c r="N13" s="33"/>
      <c r="O13" s="33"/>
      <c r="P13" s="33"/>
      <c r="Q13" s="33"/>
      <c r="R13" s="33"/>
      <c r="S13" s="33"/>
      <c r="T13" s="33"/>
      <c r="U13" s="33"/>
      <c r="V13" s="33"/>
      <c r="W13" s="33"/>
      <c r="X13" s="33"/>
      <c r="Y13" s="33"/>
      <c r="Z13" s="33"/>
      <c r="AA13" s="33"/>
      <c r="AB13" s="33"/>
      <c r="AC13" s="33"/>
      <c r="AD13" s="33"/>
      <c r="AE13" s="73"/>
      <c r="AF13" s="73"/>
    </row>
    <row r="14" spans="1:34" ht="12.75" customHeight="1" x14ac:dyDescent="0.2">
      <c r="A14" s="77"/>
      <c r="B14" s="76" t="s">
        <v>74</v>
      </c>
      <c r="D14" s="80" t="s">
        <v>73</v>
      </c>
      <c r="E14" s="80"/>
      <c r="H14" s="77"/>
      <c r="I14" s="79"/>
      <c r="J14" s="77"/>
      <c r="M14" s="78"/>
      <c r="N14" s="33"/>
      <c r="O14" s="33"/>
      <c r="P14" s="33"/>
      <c r="Q14" s="33"/>
      <c r="R14" s="33"/>
      <c r="S14" s="33"/>
      <c r="T14" s="33"/>
      <c r="U14" s="33"/>
      <c r="V14" s="33"/>
      <c r="W14" s="33"/>
      <c r="X14" s="33"/>
      <c r="Y14" s="33"/>
      <c r="Z14" s="33"/>
      <c r="AA14" s="33"/>
      <c r="AB14" s="33"/>
      <c r="AC14" s="33"/>
      <c r="AD14" s="33"/>
      <c r="AE14" s="73"/>
      <c r="AF14" s="73"/>
    </row>
    <row r="15" spans="1:34" ht="12.75" customHeight="1" x14ac:dyDescent="0.2">
      <c r="A15" s="77"/>
      <c r="B15" s="76" t="s">
        <v>72</v>
      </c>
      <c r="D15" s="75" t="s">
        <v>71</v>
      </c>
      <c r="E15" s="74"/>
      <c r="F15" s="74"/>
      <c r="G15" s="74"/>
      <c r="H15" s="74"/>
      <c r="I15" s="74"/>
      <c r="J15" s="74"/>
      <c r="K15" s="74"/>
      <c r="L15" s="74"/>
      <c r="M15" s="74"/>
      <c r="N15" s="74"/>
      <c r="O15" s="74"/>
      <c r="P15" s="74"/>
      <c r="Q15" s="33"/>
      <c r="R15" s="33"/>
      <c r="S15" s="33"/>
      <c r="T15" s="33"/>
      <c r="U15" s="33"/>
      <c r="V15" s="33"/>
      <c r="W15" s="33"/>
      <c r="X15" s="33"/>
      <c r="Y15" s="33"/>
      <c r="Z15" s="33"/>
      <c r="AA15" s="33"/>
      <c r="AB15" s="33"/>
      <c r="AC15" s="33"/>
      <c r="AD15" s="33"/>
      <c r="AE15" s="73"/>
      <c r="AF15" s="73"/>
    </row>
    <row r="16" spans="1:34" ht="15.75" customHeight="1" thickBot="1" x14ac:dyDescent="0.25">
      <c r="A16" s="72"/>
      <c r="B16" s="72"/>
      <c r="C16" s="72"/>
      <c r="D16" s="29"/>
      <c r="E16" s="29"/>
      <c r="F16" s="29"/>
      <c r="G16" s="29"/>
      <c r="H16" s="39"/>
      <c r="I16" s="39"/>
      <c r="J16" s="39"/>
      <c r="K16" s="39"/>
      <c r="L16" s="39"/>
      <c r="M16" s="39"/>
      <c r="N16" s="38"/>
      <c r="O16" s="38"/>
      <c r="P16" s="38"/>
      <c r="S16" s="71"/>
      <c r="T16" s="71"/>
      <c r="U16" s="71"/>
    </row>
    <row r="17" spans="1:34" s="67" customFormat="1" ht="26.25" customHeight="1" x14ac:dyDescent="0.15">
      <c r="A17" s="121" t="s">
        <v>0</v>
      </c>
      <c r="B17" s="123" t="s">
        <v>70</v>
      </c>
      <c r="C17" s="123" t="s">
        <v>69</v>
      </c>
      <c r="D17" s="123" t="s">
        <v>68</v>
      </c>
      <c r="E17" s="123"/>
      <c r="F17" s="123"/>
      <c r="G17" s="123"/>
      <c r="H17" s="123"/>
      <c r="I17" s="123"/>
      <c r="J17" s="123"/>
      <c r="K17" s="123"/>
      <c r="L17" s="123"/>
      <c r="M17" s="136" t="s">
        <v>67</v>
      </c>
      <c r="N17" s="131" t="s">
        <v>66</v>
      </c>
      <c r="O17" s="131"/>
      <c r="P17" s="131"/>
      <c r="Q17" s="131"/>
      <c r="R17" s="131"/>
      <c r="S17" s="133" t="s">
        <v>65</v>
      </c>
      <c r="T17" s="134"/>
      <c r="U17" s="134"/>
      <c r="V17" s="123" t="s">
        <v>18</v>
      </c>
      <c r="W17" s="131" t="s">
        <v>58</v>
      </c>
      <c r="X17" s="131"/>
      <c r="Y17" s="131"/>
      <c r="Z17" s="131"/>
      <c r="AA17" s="131"/>
      <c r="AB17" s="131"/>
      <c r="AC17" s="123" t="s">
        <v>64</v>
      </c>
      <c r="AD17" s="125" t="s">
        <v>63</v>
      </c>
    </row>
    <row r="18" spans="1:34" s="67" customFormat="1" ht="26.25" customHeight="1" x14ac:dyDescent="0.15">
      <c r="A18" s="122"/>
      <c r="B18" s="124"/>
      <c r="C18" s="124"/>
      <c r="D18" s="124"/>
      <c r="E18" s="124" t="s">
        <v>62</v>
      </c>
      <c r="F18" s="124"/>
      <c r="G18" s="124"/>
      <c r="H18" s="124"/>
      <c r="I18" s="124"/>
      <c r="J18" s="124"/>
      <c r="K18" s="124"/>
      <c r="L18" s="124"/>
      <c r="M18" s="132"/>
      <c r="N18" s="127" t="s">
        <v>61</v>
      </c>
      <c r="O18" s="127" t="s">
        <v>60</v>
      </c>
      <c r="P18" s="127" t="s">
        <v>59</v>
      </c>
      <c r="Q18" s="70" t="s">
        <v>88</v>
      </c>
      <c r="R18" s="124" t="s">
        <v>57</v>
      </c>
      <c r="S18" s="128" t="s">
        <v>56</v>
      </c>
      <c r="T18" s="128" t="s">
        <v>55</v>
      </c>
      <c r="U18" s="128" t="s">
        <v>54</v>
      </c>
      <c r="V18" s="124"/>
      <c r="W18" s="130" t="s">
        <v>53</v>
      </c>
      <c r="X18" s="130" t="s">
        <v>52</v>
      </c>
      <c r="Y18" s="130" t="s">
        <v>51</v>
      </c>
      <c r="Z18" s="130" t="s">
        <v>50</v>
      </c>
      <c r="AA18" s="130" t="s">
        <v>49</v>
      </c>
      <c r="AB18" s="130" t="s">
        <v>48</v>
      </c>
      <c r="AC18" s="124"/>
      <c r="AD18" s="126"/>
    </row>
    <row r="19" spans="1:34" s="67" customFormat="1" ht="18" customHeight="1" thickBot="1" x14ac:dyDescent="0.25">
      <c r="A19" s="122"/>
      <c r="B19" s="124"/>
      <c r="C19" s="124"/>
      <c r="D19" s="124"/>
      <c r="E19" s="132" t="s">
        <v>47</v>
      </c>
      <c r="F19" s="132" t="s">
        <v>46</v>
      </c>
      <c r="G19" s="124" t="s">
        <v>45</v>
      </c>
      <c r="H19" s="124"/>
      <c r="I19" s="124"/>
      <c r="J19" s="124"/>
      <c r="K19" s="132" t="s">
        <v>44</v>
      </c>
      <c r="L19" s="132" t="s">
        <v>43</v>
      </c>
      <c r="M19" s="132"/>
      <c r="N19" s="127"/>
      <c r="O19" s="127"/>
      <c r="P19" s="127"/>
      <c r="Q19" s="135" t="s">
        <v>89</v>
      </c>
      <c r="R19" s="124"/>
      <c r="S19" s="129"/>
      <c r="T19" s="129"/>
      <c r="U19" s="129"/>
      <c r="V19" s="124"/>
      <c r="W19" s="130"/>
      <c r="X19" s="130"/>
      <c r="Y19" s="130"/>
      <c r="Z19" s="130"/>
      <c r="AA19" s="130"/>
      <c r="AB19" s="130"/>
      <c r="AC19" s="124"/>
      <c r="AD19" s="126"/>
      <c r="AG19" s="69"/>
      <c r="AH19" s="68"/>
    </row>
    <row r="20" spans="1:34" s="60" customFormat="1" ht="29.25" customHeight="1" x14ac:dyDescent="0.2">
      <c r="A20" s="122"/>
      <c r="B20" s="124"/>
      <c r="C20" s="124"/>
      <c r="D20" s="124"/>
      <c r="E20" s="137"/>
      <c r="F20" s="132"/>
      <c r="G20" s="66" t="s">
        <v>42</v>
      </c>
      <c r="H20" s="66" t="s">
        <v>41</v>
      </c>
      <c r="I20" s="66" t="s">
        <v>40</v>
      </c>
      <c r="J20" s="66" t="s">
        <v>39</v>
      </c>
      <c r="K20" s="132"/>
      <c r="L20" s="132"/>
      <c r="M20" s="132"/>
      <c r="N20" s="127"/>
      <c r="O20" s="127"/>
      <c r="P20" s="127"/>
      <c r="Q20" s="133"/>
      <c r="R20" s="124"/>
      <c r="S20" s="129"/>
      <c r="T20" s="129"/>
      <c r="U20" s="129"/>
      <c r="V20" s="124"/>
      <c r="W20" s="130"/>
      <c r="X20" s="130"/>
      <c r="Y20" s="130"/>
      <c r="Z20" s="130"/>
      <c r="AA20" s="130"/>
      <c r="AB20" s="130"/>
      <c r="AC20" s="124"/>
      <c r="AD20" s="126"/>
      <c r="AG20" s="65" t="s">
        <v>38</v>
      </c>
      <c r="AH20" s="64" t="s">
        <v>37</v>
      </c>
    </row>
    <row r="21" spans="1:34" s="60" customFormat="1" ht="29.25" customHeight="1" x14ac:dyDescent="0.2">
      <c r="A21" s="59">
        <v>1</v>
      </c>
      <c r="B21" s="63" t="s">
        <v>10</v>
      </c>
      <c r="C21" s="58"/>
      <c r="D21" s="58"/>
      <c r="E21" s="62"/>
      <c r="F21" s="50"/>
      <c r="G21" s="50"/>
      <c r="H21" s="50"/>
      <c r="I21" s="50"/>
      <c r="J21" s="50"/>
      <c r="K21" s="50"/>
      <c r="L21" s="50"/>
      <c r="M21" s="54"/>
      <c r="N21" s="50">
        <v>7</v>
      </c>
      <c r="O21" s="50">
        <v>12</v>
      </c>
      <c r="P21" s="50">
        <v>10</v>
      </c>
      <c r="Q21" s="50"/>
      <c r="R21" s="57">
        <f>SUM(N21:P21)</f>
        <v>29</v>
      </c>
      <c r="S21" s="50" t="s">
        <v>29</v>
      </c>
      <c r="T21" s="56">
        <v>44</v>
      </c>
      <c r="U21" s="55">
        <v>18.5</v>
      </c>
      <c r="V21" s="55">
        <f>R21+T21+U21</f>
        <v>91.5</v>
      </c>
      <c r="W21" s="61"/>
      <c r="X21" s="55">
        <f>AG21*V21</f>
        <v>9.15</v>
      </c>
      <c r="Y21" s="55"/>
      <c r="Z21" s="55">
        <f>V21*0.25</f>
        <v>22.875</v>
      </c>
      <c r="AA21" s="61"/>
      <c r="AB21" s="55"/>
      <c r="AC21" s="53">
        <f>SUM(V21:AB21)</f>
        <v>123.52500000000001</v>
      </c>
      <c r="AD21" s="52" t="s">
        <v>36</v>
      </c>
      <c r="AE21" s="49"/>
      <c r="AF21" s="49"/>
      <c r="AG21" s="51">
        <v>0.1</v>
      </c>
      <c r="AH21" s="50" t="s">
        <v>28</v>
      </c>
    </row>
    <row r="22" spans="1:34" s="60" customFormat="1" ht="29.25" customHeight="1" x14ac:dyDescent="0.2">
      <c r="A22" s="59">
        <v>2</v>
      </c>
      <c r="B22" s="63" t="s">
        <v>13</v>
      </c>
      <c r="C22" s="58"/>
      <c r="D22" s="58"/>
      <c r="E22" s="62"/>
      <c r="F22" s="50"/>
      <c r="G22" s="50"/>
      <c r="H22" s="50"/>
      <c r="I22" s="50"/>
      <c r="J22" s="50"/>
      <c r="K22" s="50"/>
      <c r="L22" s="50"/>
      <c r="M22" s="54"/>
      <c r="N22" s="50">
        <v>6</v>
      </c>
      <c r="O22" s="50">
        <v>12</v>
      </c>
      <c r="P22" s="50">
        <v>10</v>
      </c>
      <c r="Q22" s="50"/>
      <c r="R22" s="57">
        <f>SUM(N22:P22)</f>
        <v>28</v>
      </c>
      <c r="S22" s="50" t="s">
        <v>29</v>
      </c>
      <c r="T22" s="56">
        <v>36</v>
      </c>
      <c r="U22" s="55">
        <v>17.170000000000002</v>
      </c>
      <c r="V22" s="55">
        <f>R22+T22+U22</f>
        <v>81.17</v>
      </c>
      <c r="W22" s="61"/>
      <c r="X22" s="55">
        <f>AG22*V22</f>
        <v>12.1755</v>
      </c>
      <c r="Y22" s="55"/>
      <c r="Z22" s="55">
        <f>V22*0.35</f>
        <v>28.409499999999998</v>
      </c>
      <c r="AA22" s="61"/>
      <c r="AB22" s="55"/>
      <c r="AC22" s="53">
        <f>SUM(V22:AB22)</f>
        <v>121.755</v>
      </c>
      <c r="AD22" s="52" t="s">
        <v>35</v>
      </c>
      <c r="AE22" s="49"/>
      <c r="AF22" s="49"/>
      <c r="AG22" s="51">
        <v>0.15</v>
      </c>
      <c r="AH22" s="50" t="s">
        <v>34</v>
      </c>
    </row>
    <row r="23" spans="1:34" s="60" customFormat="1" ht="29.25" customHeight="1" x14ac:dyDescent="0.2">
      <c r="A23" s="59">
        <v>3</v>
      </c>
      <c r="B23" s="63" t="s">
        <v>12</v>
      </c>
      <c r="C23" s="58"/>
      <c r="D23" s="58"/>
      <c r="E23" s="62"/>
      <c r="F23" s="50"/>
      <c r="G23" s="50"/>
      <c r="H23" s="50"/>
      <c r="I23" s="50"/>
      <c r="J23" s="50"/>
      <c r="K23" s="50"/>
      <c r="L23" s="50"/>
      <c r="M23" s="54"/>
      <c r="N23" s="50">
        <v>8</v>
      </c>
      <c r="O23" s="50">
        <v>12</v>
      </c>
      <c r="P23" s="50">
        <v>10</v>
      </c>
      <c r="Q23" s="50"/>
      <c r="R23" s="57">
        <f>SUM(N23:P23)</f>
        <v>30</v>
      </c>
      <c r="S23" s="50" t="s">
        <v>29</v>
      </c>
      <c r="T23" s="56">
        <v>42</v>
      </c>
      <c r="U23" s="55">
        <v>17</v>
      </c>
      <c r="V23" s="55">
        <f>R23+T23+U23</f>
        <v>89</v>
      </c>
      <c r="W23" s="61"/>
      <c r="X23" s="55">
        <f>AG23*V23</f>
        <v>1.78</v>
      </c>
      <c r="Y23" s="55"/>
      <c r="Z23" s="55">
        <f>V23*0.25</f>
        <v>22.25</v>
      </c>
      <c r="AA23" s="61"/>
      <c r="AB23" s="55"/>
      <c r="AC23" s="53">
        <f>SUM(V23:AB23)</f>
        <v>113.03</v>
      </c>
      <c r="AD23" s="52" t="s">
        <v>33</v>
      </c>
      <c r="AE23" s="49"/>
      <c r="AF23" s="49"/>
      <c r="AG23" s="51">
        <v>0.02</v>
      </c>
      <c r="AH23" s="50" t="s">
        <v>32</v>
      </c>
    </row>
    <row r="24" spans="1:34" s="60" customFormat="1" ht="29.25" customHeight="1" x14ac:dyDescent="0.2">
      <c r="A24" s="59">
        <v>4</v>
      </c>
      <c r="B24" s="63" t="s">
        <v>11</v>
      </c>
      <c r="C24" s="58"/>
      <c r="D24" s="58"/>
      <c r="E24" s="62"/>
      <c r="F24" s="50"/>
      <c r="G24" s="50"/>
      <c r="H24" s="50"/>
      <c r="I24" s="50"/>
      <c r="J24" s="50"/>
      <c r="K24" s="50"/>
      <c r="L24" s="50"/>
      <c r="M24" s="54"/>
      <c r="N24" s="50">
        <v>7</v>
      </c>
      <c r="O24" s="50">
        <v>12</v>
      </c>
      <c r="P24" s="50">
        <v>10</v>
      </c>
      <c r="Q24" s="50"/>
      <c r="R24" s="57">
        <f>SUM(N24:P24)</f>
        <v>29</v>
      </c>
      <c r="S24" s="50" t="s">
        <v>29</v>
      </c>
      <c r="T24" s="56">
        <v>38</v>
      </c>
      <c r="U24" s="55">
        <v>17.329999999999998</v>
      </c>
      <c r="V24" s="55">
        <f>R24+T24+U24</f>
        <v>84.33</v>
      </c>
      <c r="W24" s="61"/>
      <c r="X24" s="55">
        <f>AG24*V24</f>
        <v>4.2164999999999999</v>
      </c>
      <c r="Y24" s="55"/>
      <c r="Z24" s="55"/>
      <c r="AA24" s="61"/>
      <c r="AB24" s="55"/>
      <c r="AC24" s="53">
        <f>SUM(V24:AB24)</f>
        <v>88.546499999999995</v>
      </c>
      <c r="AD24" s="52" t="s">
        <v>31</v>
      </c>
      <c r="AE24" s="49"/>
      <c r="AF24" s="49"/>
      <c r="AG24" s="51">
        <v>0.05</v>
      </c>
      <c r="AH24" s="50" t="s">
        <v>30</v>
      </c>
    </row>
    <row r="25" spans="1:34" s="44" customFormat="1" ht="12.75" customHeight="1" x14ac:dyDescent="0.2">
      <c r="A25" s="47"/>
      <c r="B25" s="47" t="s">
        <v>27</v>
      </c>
      <c r="C25" s="47"/>
      <c r="D25" s="48"/>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6"/>
      <c r="AG25" s="45"/>
    </row>
    <row r="26" spans="1:34" s="41" customFormat="1" ht="12.75" customHeight="1" x14ac:dyDescent="0.2">
      <c r="A26" s="38"/>
      <c r="B26" s="38"/>
      <c r="C26" s="38"/>
      <c r="D26" s="40"/>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7"/>
      <c r="AG26" s="36"/>
    </row>
    <row r="27" spans="1:34" s="41" customFormat="1" ht="12.75" customHeight="1" x14ac:dyDescent="0.2">
      <c r="A27" s="38"/>
      <c r="B27" s="38"/>
      <c r="C27" s="38"/>
      <c r="D27" s="40"/>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7"/>
      <c r="AG27" s="36"/>
    </row>
    <row r="28" spans="1:34" s="41" customFormat="1" ht="12.75" customHeight="1" x14ac:dyDescent="0.2">
      <c r="A28" s="38"/>
      <c r="B28" s="38"/>
      <c r="C28" s="38"/>
      <c r="D28" s="40"/>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7"/>
      <c r="AG28" s="36"/>
    </row>
    <row r="29" spans="1:34" s="41" customFormat="1" ht="12.75" customHeight="1" x14ac:dyDescent="0.2">
      <c r="A29" s="38"/>
      <c r="B29" s="38"/>
      <c r="C29" s="38"/>
      <c r="E29" s="38"/>
      <c r="F29" s="38"/>
      <c r="G29" s="38"/>
      <c r="H29" s="38"/>
      <c r="I29" s="38"/>
      <c r="J29" s="38"/>
      <c r="K29" s="38"/>
      <c r="L29" s="38"/>
      <c r="M29" s="38"/>
      <c r="N29" s="38"/>
      <c r="O29" s="38"/>
      <c r="P29" s="38"/>
      <c r="Q29" s="43"/>
      <c r="R29" s="38"/>
      <c r="S29" s="38"/>
      <c r="T29" s="38"/>
      <c r="U29" s="38"/>
      <c r="V29" s="38"/>
      <c r="W29" s="42"/>
      <c r="X29" s="38"/>
      <c r="Y29" s="38"/>
      <c r="Z29" s="42"/>
      <c r="AA29" s="42"/>
      <c r="AB29" s="38"/>
      <c r="AC29" s="38"/>
      <c r="AD29" s="37"/>
      <c r="AG29" s="36"/>
    </row>
    <row r="30" spans="1:34" s="41" customFormat="1" ht="12.75" customHeight="1" x14ac:dyDescent="0.2">
      <c r="A30" s="38"/>
      <c r="B30" s="38"/>
      <c r="C30" s="38"/>
      <c r="E30" s="38"/>
      <c r="F30" s="38"/>
      <c r="G30" s="38"/>
      <c r="H30" s="38"/>
      <c r="I30" s="38"/>
      <c r="J30" s="38"/>
      <c r="K30" s="38"/>
      <c r="L30" s="38"/>
      <c r="M30" s="38"/>
      <c r="N30" s="38"/>
      <c r="O30" s="38"/>
      <c r="P30" s="38"/>
      <c r="Q30" s="43"/>
      <c r="R30" s="38"/>
      <c r="S30" s="38"/>
      <c r="T30" s="38"/>
      <c r="U30" s="38"/>
      <c r="V30" s="38"/>
      <c r="W30" s="42"/>
      <c r="X30" s="38"/>
      <c r="Y30" s="38"/>
      <c r="Z30" s="42"/>
      <c r="AA30" s="42"/>
      <c r="AB30" s="38"/>
      <c r="AC30" s="38"/>
      <c r="AD30" s="37"/>
      <c r="AG30" s="36"/>
    </row>
    <row r="31" spans="1:34" s="35" customFormat="1" x14ac:dyDescent="0.2">
      <c r="A31" s="38"/>
      <c r="B31" s="38"/>
      <c r="C31" s="38"/>
      <c r="D31" s="40"/>
      <c r="E31" s="39"/>
      <c r="F31" s="39"/>
      <c r="G31" s="39"/>
      <c r="H31" s="39"/>
      <c r="I31" s="39"/>
      <c r="J31" s="39"/>
      <c r="K31" s="39"/>
      <c r="L31" s="39"/>
      <c r="M31" s="39"/>
      <c r="N31" s="38"/>
      <c r="O31" s="38"/>
      <c r="P31" s="38"/>
      <c r="Q31" s="38"/>
      <c r="R31" s="38"/>
      <c r="S31" s="38"/>
      <c r="T31" s="38"/>
      <c r="U31" s="38"/>
      <c r="V31" s="38"/>
      <c r="W31" s="38"/>
      <c r="X31" s="38"/>
      <c r="Y31" s="38"/>
      <c r="Z31" s="38"/>
      <c r="AA31" s="38"/>
      <c r="AB31" s="38"/>
      <c r="AC31" s="38"/>
      <c r="AD31" s="37"/>
      <c r="AG31" s="36"/>
    </row>
  </sheetData>
  <mergeCells count="34">
    <mergeCell ref="E17:L17"/>
    <mergeCell ref="L19:L20"/>
    <mergeCell ref="M17:M20"/>
    <mergeCell ref="E19:E20"/>
    <mergeCell ref="F19:F20"/>
    <mergeCell ref="G19:J19"/>
    <mergeCell ref="AA18:AA20"/>
    <mergeCell ref="AB18:AB20"/>
    <mergeCell ref="Q19:Q20"/>
    <mergeCell ref="X18:X20"/>
    <mergeCell ref="R18:R20"/>
    <mergeCell ref="Y18:Y20"/>
    <mergeCell ref="Z18:Z20"/>
    <mergeCell ref="V17:V20"/>
    <mergeCell ref="N17:R17"/>
    <mergeCell ref="S17:U17"/>
    <mergeCell ref="O18:O20"/>
    <mergeCell ref="P18:P20"/>
    <mergeCell ref="A5:AD5"/>
    <mergeCell ref="A7:AD7"/>
    <mergeCell ref="A17:A20"/>
    <mergeCell ref="B17:B20"/>
    <mergeCell ref="C17:C20"/>
    <mergeCell ref="AD17:AD20"/>
    <mergeCell ref="N18:N20"/>
    <mergeCell ref="D17:D20"/>
    <mergeCell ref="AC17:AC20"/>
    <mergeCell ref="S18:S20"/>
    <mergeCell ref="T18:T20"/>
    <mergeCell ref="U18:U20"/>
    <mergeCell ref="W18:W20"/>
    <mergeCell ref="E18:L18"/>
    <mergeCell ref="W17:AB17"/>
    <mergeCell ref="K19:K20"/>
  </mergeCells>
  <pageMargins left="0.39370078740157483" right="0.23622047244094491" top="0.55118110236220474" bottom="0.59055118110236227" header="0" footer="0"/>
  <pageSetup paperSize="9" scale="75"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P1MES-001</vt:lpstr>
      <vt:lpstr>P2OB-002</vt:lpstr>
      <vt:lpstr>consolidado</vt:lpstr>
      <vt:lpstr>'P1MES-001'!Área_de_impresión</vt:lpstr>
      <vt:lpstr>'P2OB-002'!Área_de_impresión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Nique Tumbajulca Nataly</cp:lastModifiedBy>
  <cp:lastPrinted>2018-07-30T23:03:24Z</cp:lastPrinted>
  <dcterms:created xsi:type="dcterms:W3CDTF">2013-06-18T12:18:30Z</dcterms:created>
  <dcterms:modified xsi:type="dcterms:W3CDTF">2018-07-31T21:15:47Z</dcterms:modified>
</cp:coreProperties>
</file>