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c 2019\REEMPLAZO\REDES ASISTENCIALES\AYACUCHO\P.S 001-PVA-RAAYA-2019_YC\"/>
    </mc:Choice>
  </mc:AlternateContent>
  <bookViews>
    <workbookView xWindow="0" yWindow="0" windowWidth="24000" windowHeight="9645" tabRatio="842"/>
  </bookViews>
  <sheets>
    <sheet name="Cuadro de méritos" sheetId="30" r:id="rId1"/>
    <sheet name="Lista de elegibles" sheetId="29" r:id="rId2"/>
    <sheet name="Consolidado " sheetId="28" r:id="rId3"/>
  </sheets>
  <definedNames>
    <definedName name="_xlnm._FilterDatabase" localSheetId="0" hidden="1">'Cuadro de méritos'!#REF!</definedName>
    <definedName name="_xlnm._FilterDatabase" localSheetId="1" hidden="1">'Lista de elegibles'!#REF!</definedName>
    <definedName name="_xlnm.Print_Area" localSheetId="0">'Cuadro de méritos'!$A$1:$D$54</definedName>
    <definedName name="_xlnm.Print_Area" localSheetId="1">'Lista de elegibles'!$A$1:$E$31</definedName>
    <definedName name="_xlnm.Print_Titles" localSheetId="0">'Cuadro de méritos'!$1:$5</definedName>
    <definedName name="_xlnm.Print_Titles" localSheetId="1">'Lista de elegibles'!$1:$5</definedName>
  </definedNames>
  <calcPr calcId="162913"/>
  <customWorkbookViews>
    <customWorkbookView name="Convocatoria2 - Vista personalizada" guid="{AACCC4C3-86B7-4C0D-92B3-20EEA1A42C6A}" mergeInterval="0" personalView="1" maximized="1" windowWidth="1020" windowHeight="596" tabRatio="941" activeSheetId="2"/>
    <customWorkbookView name="Convocatoria 1 - Vista personalizada" guid="{7F97059A-5A6A-4FA1-9DA2-B8BDDEA954C3}" mergeInterval="0" personalView="1" maximized="1" windowWidth="1436" windowHeight="754" tabRatio="941" activeSheetId="12"/>
  </customWorkbookViews>
</workbook>
</file>

<file path=xl/calcChain.xml><?xml version="1.0" encoding="utf-8"?>
<calcChain xmlns="http://schemas.openxmlformats.org/spreadsheetml/2006/main">
  <c r="H26" i="28" l="1"/>
  <c r="H25" i="28"/>
  <c r="H24" i="28"/>
  <c r="H23" i="28"/>
  <c r="H13" i="28"/>
  <c r="H35" i="28"/>
  <c r="R35" i="28" l="1"/>
  <c r="M35" i="28"/>
  <c r="R26" i="28"/>
  <c r="M26" i="28"/>
  <c r="R25" i="28"/>
  <c r="M25" i="28"/>
  <c r="S26" i="28" l="1"/>
  <c r="O35" i="28"/>
  <c r="Q35" i="28"/>
  <c r="P35" i="28"/>
  <c r="N35" i="28"/>
  <c r="N26" i="28"/>
  <c r="Q26" i="28"/>
  <c r="P26" i="28"/>
  <c r="O26" i="28"/>
  <c r="Q25" i="28"/>
  <c r="O25" i="28"/>
  <c r="N25" i="28"/>
  <c r="P25" i="28"/>
  <c r="R24" i="28"/>
  <c r="M24" i="28"/>
  <c r="R23" i="28"/>
  <c r="M23" i="28"/>
  <c r="T35" i="28" l="1"/>
  <c r="T26" i="28"/>
  <c r="T25" i="28"/>
  <c r="O23" i="28"/>
  <c r="N23" i="28"/>
  <c r="Q23" i="28"/>
  <c r="P23" i="28"/>
  <c r="O24" i="28"/>
  <c r="Q24" i="28"/>
  <c r="P24" i="28"/>
  <c r="N24" i="28"/>
  <c r="R13" i="28"/>
  <c r="M13" i="28"/>
  <c r="T23" i="28" l="1"/>
  <c r="T24" i="28"/>
  <c r="S13" i="28"/>
  <c r="N13" i="28"/>
  <c r="P13" i="28"/>
  <c r="O13" i="28"/>
  <c r="T13" i="28" l="1"/>
</calcChain>
</file>

<file path=xl/sharedStrings.xml><?xml version="1.0" encoding="utf-8"?>
<sst xmlns="http://schemas.openxmlformats.org/spreadsheetml/2006/main" count="180" uniqueCount="99">
  <si>
    <t>N°</t>
  </si>
  <si>
    <t>CARGO</t>
  </si>
  <si>
    <t>LISTA DE ELEGIBLES</t>
  </si>
  <si>
    <t>CUADRO DE MERITOS</t>
  </si>
  <si>
    <t>PUNTAJE</t>
  </si>
  <si>
    <t>DEPENDENCIA</t>
  </si>
  <si>
    <t>AREA CONTRATANTE</t>
  </si>
  <si>
    <t>CODIGO</t>
  </si>
  <si>
    <t>Nº</t>
  </si>
  <si>
    <t>Apellidos y Nombres</t>
  </si>
  <si>
    <t>DNI</t>
  </si>
  <si>
    <t>Total Eval.Curricular</t>
  </si>
  <si>
    <t>Evaluaciones</t>
  </si>
  <si>
    <t>Q %</t>
  </si>
  <si>
    <t>total</t>
  </si>
  <si>
    <t>D</t>
  </si>
  <si>
    <t>S</t>
  </si>
  <si>
    <t>B</t>
  </si>
  <si>
    <t>RM</t>
  </si>
  <si>
    <t>SM</t>
  </si>
  <si>
    <t>PUNTAJE TOTAL</t>
  </si>
  <si>
    <t>Observaciones</t>
  </si>
  <si>
    <t>Psic.</t>
  </si>
  <si>
    <t>Con.</t>
  </si>
  <si>
    <t>Per.</t>
  </si>
  <si>
    <t>01</t>
  </si>
  <si>
    <t>02</t>
  </si>
  <si>
    <t>CONSOLIDADO GENERAL DE EVALUACIONES</t>
  </si>
  <si>
    <t>Evaluación Curricular</t>
  </si>
  <si>
    <t>F.</t>
  </si>
  <si>
    <t>E.L.</t>
  </si>
  <si>
    <t>Cap.</t>
  </si>
  <si>
    <t>Bonificacion BDC</t>
  </si>
  <si>
    <t xml:space="preserve">APTO </t>
  </si>
  <si>
    <t xml:space="preserve">GANADOR </t>
  </si>
  <si>
    <t>APTO</t>
  </si>
  <si>
    <t>03</t>
  </si>
  <si>
    <t>PROCESO DE SELECCIÓN DE PERSONAL POR  REEMPLAZO</t>
  </si>
  <si>
    <t>RED ASISTENCIAL AYACUCHO</t>
  </si>
  <si>
    <t>P.S.001-PVA-RAAYA-2019</t>
  </si>
  <si>
    <t>P1MES-001</t>
  </si>
  <si>
    <t xml:space="preserve"> PÉREZ VARILLAS, RONALD GERMÁN</t>
  </si>
  <si>
    <t>42341296</t>
  </si>
  <si>
    <t xml:space="preserve">MEDICINA INTERNA </t>
  </si>
  <si>
    <t>P1MES-002</t>
  </si>
  <si>
    <t xml:space="preserve"> APARCANA PISCONTE, EDITH JULIANA</t>
  </si>
  <si>
    <t xml:space="preserve"> CANCHARI VILLAR, STEVE PERCY</t>
  </si>
  <si>
    <t xml:space="preserve"> ENRIQUEZ LAURENTE, JULIO</t>
  </si>
  <si>
    <t xml:space="preserve"> VASQUEZ CUCHO, IVETTE GIANFRANCA</t>
  </si>
  <si>
    <t>44456681</t>
  </si>
  <si>
    <t>43847418</t>
  </si>
  <si>
    <t>10071311</t>
  </si>
  <si>
    <t>43581933</t>
  </si>
  <si>
    <t xml:space="preserve"> CURI PRADO, JAMES TEODORO</t>
  </si>
  <si>
    <t>42875862</t>
  </si>
  <si>
    <t>CAS</t>
  </si>
  <si>
    <t>D)Bonificación por Discapacidad</t>
  </si>
  <si>
    <t xml:space="preserve">(SM) Servicio Militar </t>
  </si>
  <si>
    <t>(S) SERUMS (% de acuerdo a ubicación del C.A)</t>
  </si>
  <si>
    <t>(B) Beca "Haya de la Torre" (50%)</t>
  </si>
  <si>
    <t>(RM) Residentado Médico en ESSALUD (25%)</t>
  </si>
  <si>
    <t>(CAS) Para trabajadores CAS (10%)</t>
  </si>
  <si>
    <t xml:space="preserve">PATOLOGÍA MÉDICA </t>
  </si>
  <si>
    <t>GINECOLOGÍA Y OBSTETRICIA</t>
  </si>
  <si>
    <t>HOSPITAL II HUAMANGA "CARLOS TUPPIA GARCÍA GODOS"</t>
  </si>
  <si>
    <t>SERVICIO DE MEDICINA</t>
  </si>
  <si>
    <t>SERVICIO DE GINECOLOGÍA Y OBSTETRICIA</t>
  </si>
  <si>
    <t>P1MES-004</t>
  </si>
  <si>
    <t>SERVICIO DE ANESTESIOLOGÍA Y CENTRO QUIRÚRGICO</t>
  </si>
  <si>
    <t>ELEGIBLE 2</t>
  </si>
  <si>
    <t>ELEGIBLE 1</t>
  </si>
  <si>
    <t>GANADOR 1</t>
  </si>
  <si>
    <t>GANADOR 2</t>
  </si>
  <si>
    <t>PROCESO DE SELECCIÓN PARA LA RED ASISTENCIAL AYACUCHO</t>
  </si>
  <si>
    <t>PS. 001-PVA-RAAYA-2019</t>
  </si>
  <si>
    <r>
      <t>MÉDICO INTERNO -</t>
    </r>
    <r>
      <rPr>
        <sz val="12"/>
        <color theme="3" tint="-0.499984740745262"/>
        <rFont val="Arial"/>
        <family val="2"/>
      </rPr>
      <t xml:space="preserve"> P1MES-001 - HOSPITAL II “CARLOS TUPPIA GARCÍA GODOS”</t>
    </r>
  </si>
  <si>
    <t>APELLIDOS Y NOMBRE</t>
  </si>
  <si>
    <r>
      <t xml:space="preserve">MÉDICO EN GINECOLOGÍA Y OBSTETRICIA - </t>
    </r>
    <r>
      <rPr>
        <sz val="12"/>
        <color theme="3" tint="-0.499984740745262"/>
        <rFont val="Arial"/>
        <family val="2"/>
      </rPr>
      <t>P1MES-002 - HOSPITAL II “CARLOS TUPPIA GARCÍA GODOS”</t>
    </r>
  </si>
  <si>
    <r>
      <t xml:space="preserve">MÉDICO EN PATOLOGÍA CLÍNICA - </t>
    </r>
    <r>
      <rPr>
        <sz val="12"/>
        <color theme="3" tint="-0.499984740745262"/>
        <rFont val="Arial"/>
        <family val="2"/>
      </rPr>
      <t>P2MES-004 - HOSPITAL II “CARLOS TUPPIA GARCÍA GODOS”</t>
    </r>
  </si>
  <si>
    <t>Ayacucho, 13 de Setiembre  del 2019</t>
  </si>
  <si>
    <t>El postulante que figura en el Cuadro de Méritos debera presentarse el dia Lunes 16 de setiembre del 2019 a las 08:00 a.m. en la Av. Venezuela S/N, Unidad de RRHH - Ayacucho, a efectos de su contratacion e incorporación para prestar servicios a la Institución con los documentos originales, las cuales presentó en copia en el presente proceso</t>
  </si>
  <si>
    <t>ENRIQUEZ LAURANTE, JULIO</t>
  </si>
  <si>
    <t>CANCHARI VILLAR, STEVE PERCY</t>
  </si>
  <si>
    <t xml:space="preserve"> Las personas consideradas en el cuadro de Méritos y Lista de Elegibles, son aquellas que aprobaron las (04) etapas de evaluación del proceso de selección, obteniendo el puntaje total mínimo aprobatorio de 55 puntos, quienes figuran en la Lista de elegibles serán contactados en cuanto se requiera sus servicios y tiene una vigencia de 180 días a partir de su publicación.</t>
  </si>
  <si>
    <t>100.00 (*)</t>
  </si>
  <si>
    <t>100.00  (*) (**) (***)</t>
  </si>
  <si>
    <t>100.00 (*) (****)</t>
  </si>
  <si>
    <t>Se hace de conocimiento a los postulantes que según la Directiva N° 04-GCGP-ESSALUD-2015 "Normas Generales que Rigen la Selección de Personal en el Seguro Social de Salud (Essalud)", se han otorgado Bonificación sobre el puntaje final para los siguientes casos:</t>
  </si>
  <si>
    <t>(*) Profesionales de la Salud que han realizado su SERUMS dentro del mapa de la pobreza (FONCODES) expresada en quintiles, conforme al siguiente cuadro:</t>
  </si>
  <si>
    <t>UBICACIÓN DE MAPA DE POBREZA DISTRITAL.</t>
  </si>
  <si>
    <t>SEGÚN FONCODES BONIFICACIÓN SOBRE PUNTAJE FINAL.</t>
  </si>
  <si>
    <t>Quintil 1: 15%</t>
  </si>
  <si>
    <t>Quintil 2: 10%</t>
  </si>
  <si>
    <t>Quintil 3: 5%</t>
  </si>
  <si>
    <t>Quintil 4: 2%</t>
  </si>
  <si>
    <t>Quintil 5: 0%</t>
  </si>
  <si>
    <r>
      <rPr>
        <b/>
        <sz val="10"/>
        <rFont val="Arial"/>
        <family val="2"/>
      </rPr>
      <t>(**</t>
    </r>
    <r>
      <rPr>
        <sz val="10"/>
        <rFont val="Arial"/>
        <family val="2"/>
      </rPr>
      <t>) Profesionales que han realizado su Residentado Médico en Essalud se le otorgara 25% del Puntaje Final.</t>
    </r>
  </si>
  <si>
    <r>
      <t>(</t>
    </r>
    <r>
      <rPr>
        <b/>
        <sz val="10"/>
        <rFont val="Arial"/>
        <family val="2"/>
      </rPr>
      <t>***</t>
    </r>
    <r>
      <rPr>
        <sz val="10"/>
        <rFont val="Arial"/>
        <family val="2"/>
      </rPr>
      <t xml:space="preserve">) </t>
    </r>
    <r>
      <rPr>
        <b/>
        <sz val="10"/>
        <rFont val="Arial"/>
        <family val="2"/>
      </rPr>
      <t>10%</t>
    </r>
    <r>
      <rPr>
        <sz val="10"/>
        <rFont val="Arial"/>
        <family val="2"/>
      </rPr>
      <t xml:space="preserve"> adicional del puntaje total por haber culminado su Residentado Médico en Essalud durante el mismo año de la convocatoria a la que postula; total </t>
    </r>
    <r>
      <rPr>
        <b/>
        <sz val="10"/>
        <rFont val="Arial"/>
        <family val="2"/>
      </rPr>
      <t>35%</t>
    </r>
    <r>
      <rPr>
        <sz val="10"/>
        <rFont val="Arial"/>
        <family val="2"/>
      </rPr>
      <t xml:space="preserve"> más del puntaje total.</t>
    </r>
  </si>
  <si>
    <r>
      <t xml:space="preserve"> (</t>
    </r>
    <r>
      <rPr>
        <b/>
        <sz val="10"/>
        <rFont val="Arial"/>
        <family val="2"/>
      </rPr>
      <t>****</t>
    </r>
    <r>
      <rPr>
        <sz val="10"/>
        <rFont val="Arial"/>
        <family val="2"/>
      </rPr>
      <t xml:space="preserve">) </t>
    </r>
    <r>
      <rPr>
        <b/>
        <sz val="10"/>
        <rFont val="Arial"/>
        <family val="2"/>
      </rPr>
      <t>T</t>
    </r>
    <r>
      <rPr>
        <sz val="10"/>
        <rFont val="Arial"/>
        <family val="2"/>
      </rPr>
      <t>rabajadores de ESSALUD sujetos al régimen laboral del Decreto Legislativo N° 1057.  de 2% a 10% de acuerdo al tiempo de servicio.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</si>
</sst>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00000000"/>
    <numFmt numFmtId="166" formatCode="00"/>
  </numFmts>
  <fonts count="40" x14ac:knownFonts="1">
    <font>
      <sz val="10"/>
      <name val="Arial"/>
    </font>
    <font>
      <sz val="11"/>
      <color theme="1"/>
      <name val="Calibri"/>
      <family val="2"/>
      <scheme val="minor"/>
    </font>
    <font>
      <sz val="10"/>
      <name val="Arial"/>
      <family val="2"/>
    </font>
    <font>
      <sz val="10"/>
      <name val="Arial"/>
      <family val="2"/>
    </font>
    <font>
      <sz val="12"/>
      <name val="Arial"/>
      <family val="2"/>
    </font>
    <font>
      <sz val="10"/>
      <name val="Arial"/>
      <family val="2"/>
    </font>
    <font>
      <sz val="11"/>
      <color indexed="8"/>
      <name val="Calibri"/>
      <family val="2"/>
    </font>
    <font>
      <sz val="11"/>
      <color theme="1"/>
      <name val="Calibri"/>
      <family val="2"/>
      <scheme val="minor"/>
    </font>
    <font>
      <sz val="10"/>
      <name val="Calibri"/>
      <family val="2"/>
      <scheme val="minor"/>
    </font>
    <font>
      <u/>
      <sz val="9.25"/>
      <color theme="10"/>
      <name val="Calibri"/>
      <family val="2"/>
    </font>
    <font>
      <b/>
      <sz val="14"/>
      <name val="Century Gothic"/>
      <family val="2"/>
    </font>
    <font>
      <b/>
      <u/>
      <sz val="18"/>
      <name val="Century Gothic"/>
      <family val="2"/>
    </font>
    <font>
      <sz val="7"/>
      <color indexed="8"/>
      <name val="SansSerif"/>
    </font>
    <font>
      <b/>
      <sz val="14"/>
      <color theme="3" tint="-0.499984740745262"/>
      <name val="Century Gothic"/>
      <family val="2"/>
    </font>
    <font>
      <b/>
      <u/>
      <sz val="18"/>
      <color theme="3" tint="-0.499984740745262"/>
      <name val="Century Gothic"/>
      <family val="2"/>
    </font>
    <font>
      <sz val="11"/>
      <color theme="3" tint="-0.499984740745262"/>
      <name val="Calibri"/>
      <family val="2"/>
    </font>
    <font>
      <sz val="8"/>
      <color theme="3" tint="-0.499984740745262"/>
      <name val="Calibri"/>
      <family val="2"/>
    </font>
    <font>
      <b/>
      <sz val="11"/>
      <color theme="3" tint="-0.499984740745262"/>
      <name val="Calibri"/>
      <family val="2"/>
    </font>
    <font>
      <b/>
      <sz val="11"/>
      <color theme="3" tint="-0.499984740745262"/>
      <name val="Calibri"/>
      <family val="2"/>
      <scheme val="minor"/>
    </font>
    <font>
      <sz val="10"/>
      <color theme="3" tint="-0.499984740745262"/>
      <name val="Calibri"/>
      <family val="2"/>
      <scheme val="minor"/>
    </font>
    <font>
      <sz val="11"/>
      <color theme="3" tint="-0.499984740745262"/>
      <name val="Calibri"/>
      <family val="2"/>
      <scheme val="minor"/>
    </font>
    <font>
      <b/>
      <sz val="10"/>
      <color theme="3" tint="-0.499984740745262"/>
      <name val="Calibri"/>
      <family val="2"/>
      <scheme val="minor"/>
    </font>
    <font>
      <sz val="10"/>
      <color theme="3" tint="-0.499984740745262"/>
      <name val="Arial"/>
    </font>
    <font>
      <sz val="9"/>
      <color theme="3" tint="-0.499984740745262"/>
      <name val="Arial"/>
      <family val="2"/>
    </font>
    <font>
      <b/>
      <u/>
      <sz val="20"/>
      <name val="Arial"/>
      <family val="2"/>
    </font>
    <font>
      <b/>
      <sz val="12"/>
      <color rgb="FF002060"/>
      <name val="Arial"/>
      <family val="2"/>
    </font>
    <font>
      <b/>
      <sz val="12"/>
      <color indexed="8"/>
      <name val="Calibri"/>
      <family val="2"/>
    </font>
    <font>
      <b/>
      <sz val="16"/>
      <color indexed="8"/>
      <name val="Calibri"/>
      <family val="2"/>
    </font>
    <font>
      <b/>
      <sz val="12"/>
      <color theme="3" tint="-0.499984740745262"/>
      <name val="Arial"/>
      <family val="2"/>
    </font>
    <font>
      <sz val="12"/>
      <color theme="3" tint="-0.499984740745262"/>
      <name val="Arial"/>
      <family val="2"/>
    </font>
    <font>
      <b/>
      <sz val="12"/>
      <name val="Arial"/>
      <family val="2"/>
    </font>
    <font>
      <sz val="14"/>
      <name val="Calibri"/>
      <family val="2"/>
      <scheme val="minor"/>
    </font>
    <font>
      <sz val="8"/>
      <color theme="1"/>
      <name val="Calibri"/>
      <family val="2"/>
      <scheme val="minor"/>
    </font>
    <font>
      <b/>
      <sz val="11"/>
      <color theme="4" tint="-0.499984740745262"/>
      <name val="Calibri"/>
      <family val="2"/>
      <scheme val="minor"/>
    </font>
    <font>
      <sz val="12"/>
      <color theme="4" tint="-0.499984740745262"/>
      <name val="Arial"/>
      <family val="2"/>
    </font>
    <font>
      <b/>
      <sz val="16"/>
      <color theme="9" tint="-0.499984740745262"/>
      <name val="Calibri"/>
      <family val="2"/>
    </font>
    <font>
      <sz val="10"/>
      <name val="Arial"/>
    </font>
    <font>
      <sz val="9"/>
      <name val="Arial"/>
      <family val="2"/>
    </font>
    <font>
      <sz val="8"/>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3">
    <xf numFmtId="0" fontId="0" fillId="0" borderId="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alignment vertical="top"/>
      <protection locked="0"/>
    </xf>
    <xf numFmtId="164" fontId="6" fillId="0" borderId="0" applyFont="0" applyFill="0" applyBorder="0" applyAlignment="0" applyProtection="0"/>
    <xf numFmtId="0" fontId="3" fillId="0" borderId="0"/>
    <xf numFmtId="0" fontId="3" fillId="0" borderId="0"/>
    <xf numFmtId="0" fontId="3" fillId="0" borderId="0"/>
    <xf numFmtId="0" fontId="7" fillId="0" borderId="0"/>
    <xf numFmtId="9" fontId="3"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2" fillId="0" borderId="0"/>
    <xf numFmtId="0" fontId="1" fillId="0" borderId="0"/>
    <xf numFmtId="164" fontId="3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122">
    <xf numFmtId="0" fontId="0" fillId="0" borderId="0" xfId="0"/>
    <xf numFmtId="49" fontId="10" fillId="0" borderId="0" xfId="0" applyNumberFormat="1" applyFont="1" applyAlignment="1">
      <alignment vertical="center"/>
    </xf>
    <xf numFmtId="49" fontId="11" fillId="0" borderId="0" xfId="0" applyNumberFormat="1" applyFont="1" applyAlignment="1">
      <alignment vertical="center"/>
    </xf>
    <xf numFmtId="0" fontId="0" fillId="3" borderId="0" xfId="0" applyFill="1"/>
    <xf numFmtId="0" fontId="0" fillId="0" borderId="0" xfId="0" applyFill="1"/>
    <xf numFmtId="49" fontId="15" fillId="0" borderId="0" xfId="0" applyNumberFormat="1" applyFont="1" applyAlignment="1">
      <alignment horizontal="center" vertical="center"/>
    </xf>
    <xf numFmtId="0" fontId="15" fillId="0" borderId="0" xfId="0" applyFont="1" applyAlignment="1">
      <alignment horizontal="left" vertical="center"/>
    </xf>
    <xf numFmtId="165" fontId="15" fillId="0" borderId="0" xfId="0" applyNumberFormat="1" applyFont="1" applyAlignment="1">
      <alignment horizontal="center" vertical="center"/>
    </xf>
    <xf numFmtId="1" fontId="16" fillId="0" borderId="0" xfId="0" applyNumberFormat="1"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9" fontId="15" fillId="0" borderId="0" xfId="13" applyFont="1" applyAlignment="1">
      <alignment horizontal="center" vertical="center"/>
    </xf>
    <xf numFmtId="2" fontId="15" fillId="0" borderId="0" xfId="0" applyNumberFormat="1" applyFont="1" applyAlignment="1">
      <alignment horizontal="center" vertical="center"/>
    </xf>
    <xf numFmtId="165" fontId="17" fillId="0" borderId="0" xfId="0" applyNumberFormat="1" applyFont="1" applyFill="1" applyBorder="1" applyAlignment="1">
      <alignment horizontal="left" vertical="center"/>
    </xf>
    <xf numFmtId="165" fontId="17" fillId="0" borderId="0" xfId="0" applyNumberFormat="1" applyFont="1" applyFill="1" applyBorder="1" applyAlignment="1">
      <alignment vertical="center"/>
    </xf>
    <xf numFmtId="0" fontId="15" fillId="0" borderId="0" xfId="0" applyFont="1" applyFill="1" applyAlignment="1">
      <alignment horizontal="center" vertical="center"/>
    </xf>
    <xf numFmtId="0" fontId="17" fillId="0" borderId="0" xfId="0" applyFont="1" applyFill="1" applyAlignment="1">
      <alignment horizontal="center" vertical="center"/>
    </xf>
    <xf numFmtId="9" fontId="15" fillId="0" borderId="0" xfId="13" applyFont="1" applyFill="1" applyAlignment="1">
      <alignment horizontal="center" vertical="center"/>
    </xf>
    <xf numFmtId="2" fontId="15" fillId="0" borderId="0" xfId="0" applyNumberFormat="1" applyFont="1" applyFill="1" applyAlignment="1">
      <alignment horizontal="center" vertical="center"/>
    </xf>
    <xf numFmtId="49" fontId="17" fillId="0" borderId="0" xfId="0" applyNumberFormat="1" applyFont="1" applyFill="1" applyBorder="1" applyAlignment="1">
      <alignment horizontal="left" vertical="center"/>
    </xf>
    <xf numFmtId="165" fontId="17" fillId="0" borderId="0" xfId="0" applyNumberFormat="1" applyFont="1" applyFill="1" applyBorder="1" applyAlignment="1">
      <alignment horizontal="left" vertical="top"/>
    </xf>
    <xf numFmtId="49" fontId="17" fillId="0" borderId="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9" fillId="2" borderId="1" xfId="0" quotePrefix="1" applyNumberFormat="1" applyFont="1" applyFill="1" applyBorder="1" applyAlignment="1">
      <alignment horizontal="center" vertical="center"/>
    </xf>
    <xf numFmtId="0" fontId="20" fillId="2" borderId="1" xfId="0" applyFont="1" applyFill="1" applyBorder="1" applyAlignment="1" applyProtection="1">
      <alignment vertical="center" wrapText="1"/>
    </xf>
    <xf numFmtId="0" fontId="20"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1" fillId="2" borderId="1" xfId="0" applyFont="1" applyFill="1" applyBorder="1" applyAlignment="1">
      <alignment horizontal="center" vertical="center"/>
    </xf>
    <xf numFmtId="0" fontId="19" fillId="2" borderId="1" xfId="0" applyFont="1" applyFill="1" applyBorder="1" applyAlignment="1">
      <alignment horizontal="center" vertical="center"/>
    </xf>
    <xf numFmtId="2" fontId="19" fillId="2" borderId="1" xfId="0" applyNumberFormat="1" applyFont="1" applyFill="1" applyBorder="1" applyAlignment="1">
      <alignment horizontal="center" vertical="center"/>
    </xf>
    <xf numFmtId="9" fontId="19" fillId="2" borderId="1" xfId="13" applyFont="1" applyFill="1" applyBorder="1" applyAlignment="1">
      <alignment horizontal="center" vertical="center"/>
    </xf>
    <xf numFmtId="2" fontId="19" fillId="2" borderId="1" xfId="13" applyNumberFormat="1" applyFont="1" applyFill="1" applyBorder="1" applyAlignment="1">
      <alignment horizontal="center" vertical="center"/>
    </xf>
    <xf numFmtId="2" fontId="21" fillId="2" borderId="1" xfId="0" applyNumberFormat="1" applyFont="1" applyFill="1" applyBorder="1" applyAlignment="1">
      <alignment horizontal="center" vertical="center"/>
    </xf>
    <xf numFmtId="0" fontId="22" fillId="0" borderId="0" xfId="0" applyFont="1"/>
    <xf numFmtId="0" fontId="23" fillId="0" borderId="0" xfId="0" applyFont="1"/>
    <xf numFmtId="0" fontId="2" fillId="0" borderId="0" xfId="14"/>
    <xf numFmtId="0" fontId="24" fillId="0" borderId="0" xfId="14" applyFont="1" applyAlignment="1">
      <alignment vertical="center" wrapText="1"/>
    </xf>
    <xf numFmtId="0" fontId="1" fillId="0" borderId="0" xfId="15"/>
    <xf numFmtId="0" fontId="26" fillId="0" borderId="0" xfId="14" applyFont="1" applyAlignment="1"/>
    <xf numFmtId="0" fontId="27" fillId="0" borderId="0" xfId="14" applyFont="1" applyAlignment="1"/>
    <xf numFmtId="166" fontId="30" fillId="0" borderId="0" xfId="14" applyNumberFormat="1" applyFont="1" applyBorder="1" applyAlignment="1">
      <alignment vertical="center" wrapText="1"/>
    </xf>
    <xf numFmtId="0" fontId="17" fillId="5" borderId="2" xfId="14" applyFont="1" applyFill="1" applyBorder="1" applyAlignment="1">
      <alignment horizontal="center" vertical="center"/>
    </xf>
    <xf numFmtId="0" fontId="31" fillId="0" borderId="0" xfId="14" applyFont="1" applyAlignment="1">
      <alignment horizontal="center"/>
    </xf>
    <xf numFmtId="0" fontId="20" fillId="0" borderId="1" xfId="14" applyFont="1" applyBorder="1" applyAlignment="1">
      <alignment horizontal="center" vertical="center"/>
    </xf>
    <xf numFmtId="0" fontId="20" fillId="0" borderId="1" xfId="14" applyFont="1" applyBorder="1" applyAlignment="1">
      <alignment horizontal="left" vertical="center" wrapText="1" indent="1"/>
    </xf>
    <xf numFmtId="2" fontId="20" fillId="0" borderId="1" xfId="14" applyNumberFormat="1" applyFont="1" applyFill="1" applyBorder="1" applyAlignment="1">
      <alignment horizontal="center" vertical="center"/>
    </xf>
    <xf numFmtId="0" fontId="12" fillId="4" borderId="0" xfId="15" applyFont="1" applyFill="1" applyBorder="1" applyAlignment="1" applyProtection="1">
      <alignment vertical="center" wrapText="1"/>
    </xf>
    <xf numFmtId="0" fontId="20" fillId="0" borderId="0" xfId="14" applyFont="1" applyBorder="1" applyAlignment="1">
      <alignment horizontal="center" vertical="center"/>
    </xf>
    <xf numFmtId="0" fontId="20" fillId="0" borderId="0" xfId="14" applyFont="1" applyBorder="1" applyAlignment="1">
      <alignment horizontal="left" vertical="center" wrapText="1"/>
    </xf>
    <xf numFmtId="0" fontId="20" fillId="0" borderId="1" xfId="14" applyFont="1" applyFill="1" applyBorder="1" applyAlignment="1">
      <alignment horizontal="center" vertical="center"/>
    </xf>
    <xf numFmtId="0" fontId="20" fillId="0" borderId="1" xfId="14" applyFont="1" applyBorder="1" applyAlignment="1">
      <alignment horizontal="left" vertical="center" wrapText="1"/>
    </xf>
    <xf numFmtId="0" fontId="1" fillId="0" borderId="0" xfId="15" applyBorder="1"/>
    <xf numFmtId="0" fontId="32" fillId="0" borderId="0" xfId="15" applyFont="1" applyBorder="1"/>
    <xf numFmtId="0" fontId="19" fillId="0" borderId="0" xfId="15" applyFont="1" applyBorder="1"/>
    <xf numFmtId="0" fontId="19" fillId="0" borderId="0" xfId="15" applyFont="1" applyBorder="1" applyAlignment="1">
      <alignment horizontal="center" vertical="center"/>
    </xf>
    <xf numFmtId="0" fontId="8" fillId="0" borderId="0" xfId="15" applyFont="1" applyBorder="1"/>
    <xf numFmtId="0" fontId="8" fillId="0" borderId="0" xfId="15" applyFont="1"/>
    <xf numFmtId="0" fontId="32" fillId="0" borderId="0" xfId="15" applyFont="1"/>
    <xf numFmtId="0" fontId="33" fillId="0" borderId="0" xfId="15" applyFont="1" applyBorder="1"/>
    <xf numFmtId="0" fontId="4" fillId="0" borderId="0" xfId="14" applyFont="1" applyFill="1" applyBorder="1" applyAlignment="1">
      <alignment wrapText="1"/>
    </xf>
    <xf numFmtId="0" fontId="20" fillId="0" borderId="0" xfId="14" applyFont="1" applyFill="1" applyBorder="1" applyAlignment="1">
      <alignment horizontal="center" vertical="center"/>
    </xf>
    <xf numFmtId="0" fontId="38" fillId="0" borderId="22" xfId="0" applyFont="1" applyBorder="1" applyAlignment="1">
      <alignment horizontal="left"/>
    </xf>
    <xf numFmtId="0" fontId="38" fillId="0" borderId="0" xfId="0" applyFont="1" applyBorder="1" applyAlignment="1">
      <alignment horizontal="left"/>
    </xf>
    <xf numFmtId="0" fontId="38" fillId="0" borderId="23" xfId="0" applyFont="1" applyBorder="1" applyAlignment="1">
      <alignment horizontal="left"/>
    </xf>
    <xf numFmtId="0" fontId="37" fillId="0" borderId="16" xfId="0" applyFont="1" applyBorder="1" applyAlignment="1">
      <alignment horizontal="left" vertical="center" wrapText="1" shrinkToFit="1"/>
    </xf>
    <xf numFmtId="0" fontId="37" fillId="0" borderId="18" xfId="0" applyFont="1" applyBorder="1" applyAlignment="1">
      <alignment horizontal="left" vertical="center" wrapText="1" shrinkToFit="1"/>
    </xf>
    <xf numFmtId="0" fontId="37" fillId="0" borderId="19" xfId="0" applyFont="1" applyBorder="1" applyAlignment="1">
      <alignment horizontal="left" vertical="center" wrapText="1" shrinkToFit="1"/>
    </xf>
    <xf numFmtId="0" fontId="37" fillId="0" borderId="22"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166" fontId="28" fillId="0" borderId="8" xfId="14" applyNumberFormat="1" applyFont="1" applyBorder="1" applyAlignment="1">
      <alignment horizontal="center" vertical="center" wrapText="1"/>
    </xf>
    <xf numFmtId="166" fontId="28" fillId="0" borderId="9" xfId="14" applyNumberFormat="1" applyFont="1" applyBorder="1" applyAlignment="1">
      <alignment horizontal="center" vertical="center" wrapText="1"/>
    </xf>
    <xf numFmtId="166" fontId="28" fillId="0" borderId="10" xfId="14" applyNumberFormat="1" applyFont="1" applyBorder="1" applyAlignment="1">
      <alignment horizontal="center" vertical="center" wrapText="1"/>
    </xf>
    <xf numFmtId="166" fontId="28" fillId="0" borderId="11" xfId="14" applyNumberFormat="1" applyFont="1" applyBorder="1" applyAlignment="1">
      <alignment horizontal="center" vertical="center" wrapText="1"/>
    </xf>
    <xf numFmtId="166" fontId="28" fillId="0" borderId="12" xfId="14" applyNumberFormat="1" applyFont="1" applyBorder="1" applyAlignment="1">
      <alignment horizontal="center" vertical="center" wrapText="1"/>
    </xf>
    <xf numFmtId="166" fontId="28" fillId="0" borderId="13" xfId="14" applyNumberFormat="1" applyFont="1" applyBorder="1" applyAlignment="1">
      <alignment horizontal="center" vertical="center" wrapText="1"/>
    </xf>
    <xf numFmtId="0" fontId="34" fillId="0" borderId="16" xfId="14" applyFont="1" applyFill="1" applyBorder="1" applyAlignment="1">
      <alignment horizontal="center" wrapText="1"/>
    </xf>
    <xf numFmtId="0" fontId="34" fillId="0" borderId="18" xfId="14" applyFont="1" applyFill="1" applyBorder="1" applyAlignment="1">
      <alignment horizontal="center" wrapText="1"/>
    </xf>
    <xf numFmtId="0" fontId="34" fillId="0" borderId="19" xfId="14" applyFont="1" applyFill="1" applyBorder="1" applyAlignment="1">
      <alignment horizontal="center" wrapText="1"/>
    </xf>
    <xf numFmtId="0" fontId="34" fillId="0" borderId="17" xfId="14" applyFont="1" applyFill="1" applyBorder="1" applyAlignment="1">
      <alignment horizontal="center" wrapText="1"/>
    </xf>
    <xf numFmtId="0" fontId="34" fillId="0" borderId="20" xfId="14" applyFont="1" applyFill="1" applyBorder="1" applyAlignment="1">
      <alignment horizontal="center" wrapText="1"/>
    </xf>
    <xf numFmtId="0" fontId="34" fillId="0" borderId="21" xfId="14" applyFont="1" applyFill="1" applyBorder="1" applyAlignment="1">
      <alignment horizontal="center" wrapText="1"/>
    </xf>
    <xf numFmtId="0" fontId="25" fillId="0" borderId="0" xfId="14" applyFont="1" applyAlignment="1">
      <alignment horizontal="center" vertical="center"/>
    </xf>
    <xf numFmtId="0" fontId="25" fillId="0" borderId="0" xfId="14" applyFont="1" applyAlignment="1">
      <alignment horizontal="center"/>
    </xf>
    <xf numFmtId="0" fontId="35" fillId="0" borderId="0" xfId="0" applyFont="1" applyAlignment="1">
      <alignment horizontal="center" vertical="center" wrapText="1" shrinkToFit="1"/>
    </xf>
    <xf numFmtId="166" fontId="28" fillId="0" borderId="5" xfId="14" applyNumberFormat="1" applyFont="1" applyBorder="1" applyAlignment="1">
      <alignment horizontal="center" vertical="center" wrapText="1"/>
    </xf>
    <xf numFmtId="166" fontId="28" fillId="0" borderId="6" xfId="14" applyNumberFormat="1" applyFont="1" applyBorder="1" applyAlignment="1">
      <alignment horizontal="center" vertical="center" wrapText="1"/>
    </xf>
    <xf numFmtId="166" fontId="28" fillId="0" borderId="7" xfId="14" applyNumberFormat="1" applyFont="1" applyBorder="1" applyAlignment="1">
      <alignment horizontal="center" vertical="center" wrapText="1"/>
    </xf>
    <xf numFmtId="0" fontId="34" fillId="0" borderId="1" xfId="14" applyFont="1" applyFill="1" applyBorder="1" applyAlignment="1">
      <alignment horizontal="center" wrapText="1"/>
    </xf>
    <xf numFmtId="0" fontId="18" fillId="5" borderId="1" xfId="0" applyFont="1" applyFill="1" applyBorder="1" applyAlignment="1">
      <alignment horizontal="center" vertical="center"/>
    </xf>
    <xf numFmtId="2" fontId="18" fillId="5" borderId="14" xfId="0" applyNumberFormat="1" applyFont="1" applyFill="1" applyBorder="1" applyAlignment="1">
      <alignment horizontal="center" vertical="center" wrapText="1"/>
    </xf>
    <xf numFmtId="2" fontId="18" fillId="5" borderId="15" xfId="0" applyNumberFormat="1" applyFont="1" applyFill="1" applyBorder="1" applyAlignment="1">
      <alignment horizontal="center" vertical="center" wrapText="1"/>
    </xf>
    <xf numFmtId="2" fontId="18" fillId="5" borderId="2" xfId="0" applyNumberFormat="1" applyFont="1" applyFill="1" applyBorder="1" applyAlignment="1">
      <alignment horizontal="center" vertical="center" wrapText="1"/>
    </xf>
    <xf numFmtId="0" fontId="18" fillId="5" borderId="14" xfId="0" applyFont="1" applyFill="1" applyBorder="1" applyAlignment="1">
      <alignment horizontal="center" vertical="center"/>
    </xf>
    <xf numFmtId="0" fontId="18" fillId="5" borderId="2" xfId="0" applyFont="1" applyFill="1" applyBorder="1" applyAlignment="1">
      <alignment horizontal="center" vertical="center"/>
    </xf>
    <xf numFmtId="2" fontId="18" fillId="5" borderId="14" xfId="0" applyNumberFormat="1" applyFont="1" applyFill="1" applyBorder="1" applyAlignment="1">
      <alignment horizontal="center" vertical="center"/>
    </xf>
    <xf numFmtId="2" fontId="18" fillId="5" borderId="15" xfId="0" applyNumberFormat="1" applyFont="1" applyFill="1" applyBorder="1" applyAlignment="1">
      <alignment horizontal="center" vertical="center"/>
    </xf>
    <xf numFmtId="2" fontId="18" fillId="5" borderId="2" xfId="0" applyNumberFormat="1" applyFont="1" applyFill="1" applyBorder="1" applyAlignment="1">
      <alignment horizontal="center" vertical="center"/>
    </xf>
    <xf numFmtId="2" fontId="18" fillId="5" borderId="1" xfId="0" applyNumberFormat="1" applyFont="1" applyFill="1" applyBorder="1" applyAlignment="1">
      <alignment horizontal="center" vertical="center"/>
    </xf>
    <xf numFmtId="164" fontId="18" fillId="5" borderId="3" xfId="6" applyFont="1" applyFill="1" applyBorder="1" applyAlignment="1">
      <alignment horizontal="center" vertical="center"/>
    </xf>
    <xf numFmtId="164" fontId="18" fillId="5" borderId="4" xfId="6" applyFont="1" applyFill="1" applyBorder="1" applyAlignment="1">
      <alignment horizontal="center" vertical="center"/>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2" xfId="0" applyFont="1" applyFill="1" applyBorder="1" applyAlignment="1">
      <alignment horizontal="center" vertical="center" wrapText="1"/>
    </xf>
    <xf numFmtId="9" fontId="18" fillId="5" borderId="14" xfId="13" applyFont="1" applyFill="1" applyBorder="1" applyAlignment="1">
      <alignment horizontal="center" vertical="center"/>
    </xf>
    <xf numFmtId="9" fontId="18" fillId="5" borderId="15" xfId="13" applyFont="1" applyFill="1" applyBorder="1" applyAlignment="1">
      <alignment horizontal="center" vertical="center"/>
    </xf>
    <xf numFmtId="9" fontId="18" fillId="5" borderId="2" xfId="13" applyFont="1" applyFill="1" applyBorder="1" applyAlignment="1">
      <alignment horizontal="center" vertical="center"/>
    </xf>
    <xf numFmtId="164" fontId="18" fillId="5" borderId="1" xfId="6" applyFont="1" applyFill="1" applyBorder="1" applyAlignment="1">
      <alignment horizontal="center" vertical="center"/>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49" fontId="17" fillId="0" borderId="0" xfId="0" applyNumberFormat="1" applyFont="1" applyFill="1" applyBorder="1" applyAlignment="1">
      <alignment horizontal="left" vertical="center"/>
    </xf>
    <xf numFmtId="49" fontId="18" fillId="5" borderId="1" xfId="0" applyNumberFormat="1" applyFont="1" applyFill="1" applyBorder="1" applyAlignment="1">
      <alignment horizontal="center" vertical="center"/>
    </xf>
    <xf numFmtId="0" fontId="18" fillId="5" borderId="15" xfId="0" applyFont="1" applyFill="1" applyBorder="1" applyAlignment="1">
      <alignment horizontal="center" vertical="center"/>
    </xf>
    <xf numFmtId="165" fontId="18" fillId="5" borderId="1" xfId="0" applyNumberFormat="1" applyFont="1" applyFill="1" applyBorder="1" applyAlignment="1">
      <alignment horizontal="center" vertical="center"/>
    </xf>
    <xf numFmtId="49" fontId="13" fillId="0" borderId="0" xfId="0" applyNumberFormat="1" applyFont="1" applyAlignment="1">
      <alignment horizontal="center" vertical="center"/>
    </xf>
    <xf numFmtId="49" fontId="14" fillId="0" borderId="0" xfId="0" applyNumberFormat="1" applyFont="1" applyAlignment="1">
      <alignment horizontal="center" vertical="center"/>
    </xf>
  </cellXfs>
  <cellStyles count="23">
    <cellStyle name="Euro" xfId="1"/>
    <cellStyle name="Euro 2" xfId="2"/>
    <cellStyle name="Euro 2 2" xfId="17"/>
    <cellStyle name="Euro 3" xfId="3"/>
    <cellStyle name="Euro 3 2" xfId="18"/>
    <cellStyle name="Euro 4" xfId="4"/>
    <cellStyle name="Euro 4 2" xfId="19"/>
    <cellStyle name="Euro 5" xfId="16"/>
    <cellStyle name="Hipervínculo 2" xfId="5"/>
    <cellStyle name="Moneda 2" xfId="6"/>
    <cellStyle name="Normal" xfId="0" builtinId="0"/>
    <cellStyle name="Normal 2" xfId="7"/>
    <cellStyle name="Normal 2 2" xfId="14"/>
    <cellStyle name="Normal 3" xfId="8"/>
    <cellStyle name="Normal 3 2" xfId="20"/>
    <cellStyle name="Normal 4" xfId="9"/>
    <cellStyle name="Normal 5" xfId="10"/>
    <cellStyle name="Normal 6" xfId="15"/>
    <cellStyle name="Porcentaje 2" xfId="11"/>
    <cellStyle name="Porcentaje 2 2" xfId="21"/>
    <cellStyle name="Porcentaje 3" xfId="12"/>
    <cellStyle name="Porcentaje 3 2" xfId="22"/>
    <cellStyle name="Porcentaje 4" xfId="13"/>
  </cellStyles>
  <dxfs count="57">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42</xdr:row>
      <xdr:rowOff>133350</xdr:rowOff>
    </xdr:from>
    <xdr:to>
      <xdr:col>2</xdr:col>
      <xdr:colOff>990600</xdr:colOff>
      <xdr:row>47</xdr:row>
      <xdr:rowOff>96768</xdr:rowOff>
    </xdr:to>
    <xdr:pic>
      <xdr:nvPicPr>
        <xdr:cNvPr id="2" name="Imagen 1"/>
        <xdr:cNvPicPr>
          <a:picLocks noChangeAspect="1"/>
        </xdr:cNvPicPr>
      </xdr:nvPicPr>
      <xdr:blipFill>
        <a:blip xmlns:r="http://schemas.openxmlformats.org/officeDocument/2006/relationships" r:embed="rId1"/>
        <a:stretch>
          <a:fillRect/>
        </a:stretch>
      </xdr:blipFill>
      <xdr:spPr>
        <a:xfrm>
          <a:off x="419100" y="6686550"/>
          <a:ext cx="1562100" cy="677793"/>
        </a:xfrm>
        <a:prstGeom prst="rect">
          <a:avLst/>
        </a:prstGeom>
      </xdr:spPr>
    </xdr:pic>
    <xdr:clientData/>
  </xdr:twoCellAnchor>
  <xdr:twoCellAnchor editAs="oneCell">
    <xdr:from>
      <xdr:col>2</xdr:col>
      <xdr:colOff>3057525</xdr:colOff>
      <xdr:row>43</xdr:row>
      <xdr:rowOff>19050</xdr:rowOff>
    </xdr:from>
    <xdr:to>
      <xdr:col>3</xdr:col>
      <xdr:colOff>1104900</xdr:colOff>
      <xdr:row>47</xdr:row>
      <xdr:rowOff>134474</xdr:rowOff>
    </xdr:to>
    <xdr:pic>
      <xdr:nvPicPr>
        <xdr:cNvPr id="3" name="Imagen 2"/>
        <xdr:cNvPicPr>
          <a:picLocks noChangeAspect="1"/>
        </xdr:cNvPicPr>
      </xdr:nvPicPr>
      <xdr:blipFill>
        <a:blip xmlns:r="http://schemas.openxmlformats.org/officeDocument/2006/relationships" r:embed="rId2"/>
        <a:stretch>
          <a:fillRect/>
        </a:stretch>
      </xdr:blipFill>
      <xdr:spPr>
        <a:xfrm>
          <a:off x="4048125" y="6715125"/>
          <a:ext cx="1819275" cy="686924"/>
        </a:xfrm>
        <a:prstGeom prst="rect">
          <a:avLst/>
        </a:prstGeom>
      </xdr:spPr>
    </xdr:pic>
    <xdr:clientData/>
  </xdr:twoCellAnchor>
  <xdr:twoCellAnchor editAs="oneCell">
    <xdr:from>
      <xdr:col>2</xdr:col>
      <xdr:colOff>1323976</xdr:colOff>
      <xdr:row>48</xdr:row>
      <xdr:rowOff>21645</xdr:rowOff>
    </xdr:from>
    <xdr:to>
      <xdr:col>2</xdr:col>
      <xdr:colOff>3019426</xdr:colOff>
      <xdr:row>53</xdr:row>
      <xdr:rowOff>31485</xdr:rowOff>
    </xdr:to>
    <xdr:pic>
      <xdr:nvPicPr>
        <xdr:cNvPr id="4" name="Imagen 3"/>
        <xdr:cNvPicPr>
          <a:picLocks noChangeAspect="1"/>
        </xdr:cNvPicPr>
      </xdr:nvPicPr>
      <xdr:blipFill>
        <a:blip xmlns:r="http://schemas.openxmlformats.org/officeDocument/2006/relationships" r:embed="rId3"/>
        <a:stretch>
          <a:fillRect/>
        </a:stretch>
      </xdr:blipFill>
      <xdr:spPr>
        <a:xfrm>
          <a:off x="2314576" y="7432095"/>
          <a:ext cx="1695450" cy="724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19</xdr:row>
      <xdr:rowOff>133350</xdr:rowOff>
    </xdr:from>
    <xdr:to>
      <xdr:col>2</xdr:col>
      <xdr:colOff>990600</xdr:colOff>
      <xdr:row>24</xdr:row>
      <xdr:rowOff>96768</xdr:rowOff>
    </xdr:to>
    <xdr:pic>
      <xdr:nvPicPr>
        <xdr:cNvPr id="2" name="Imagen 1"/>
        <xdr:cNvPicPr>
          <a:picLocks noChangeAspect="1"/>
        </xdr:cNvPicPr>
      </xdr:nvPicPr>
      <xdr:blipFill>
        <a:blip xmlns:r="http://schemas.openxmlformats.org/officeDocument/2006/relationships" r:embed="rId1"/>
        <a:stretch>
          <a:fillRect/>
        </a:stretch>
      </xdr:blipFill>
      <xdr:spPr>
        <a:xfrm>
          <a:off x="419100" y="6572250"/>
          <a:ext cx="1562100" cy="677793"/>
        </a:xfrm>
        <a:prstGeom prst="rect">
          <a:avLst/>
        </a:prstGeom>
      </xdr:spPr>
    </xdr:pic>
    <xdr:clientData/>
  </xdr:twoCellAnchor>
  <xdr:twoCellAnchor editAs="oneCell">
    <xdr:from>
      <xdr:col>2</xdr:col>
      <xdr:colOff>3057525</xdr:colOff>
      <xdr:row>20</xdr:row>
      <xdr:rowOff>19050</xdr:rowOff>
    </xdr:from>
    <xdr:to>
      <xdr:col>4</xdr:col>
      <xdr:colOff>9525</xdr:colOff>
      <xdr:row>24</xdr:row>
      <xdr:rowOff>134474</xdr:rowOff>
    </xdr:to>
    <xdr:pic>
      <xdr:nvPicPr>
        <xdr:cNvPr id="3" name="Imagen 2"/>
        <xdr:cNvPicPr>
          <a:picLocks noChangeAspect="1"/>
        </xdr:cNvPicPr>
      </xdr:nvPicPr>
      <xdr:blipFill>
        <a:blip xmlns:r="http://schemas.openxmlformats.org/officeDocument/2006/relationships" r:embed="rId2"/>
        <a:stretch>
          <a:fillRect/>
        </a:stretch>
      </xdr:blipFill>
      <xdr:spPr>
        <a:xfrm>
          <a:off x="4048125" y="6600825"/>
          <a:ext cx="1819275" cy="686924"/>
        </a:xfrm>
        <a:prstGeom prst="rect">
          <a:avLst/>
        </a:prstGeom>
      </xdr:spPr>
    </xdr:pic>
    <xdr:clientData/>
  </xdr:twoCellAnchor>
  <xdr:twoCellAnchor editAs="oneCell">
    <xdr:from>
      <xdr:col>2</xdr:col>
      <xdr:colOff>1323976</xdr:colOff>
      <xdr:row>25</xdr:row>
      <xdr:rowOff>21645</xdr:rowOff>
    </xdr:from>
    <xdr:to>
      <xdr:col>2</xdr:col>
      <xdr:colOff>3019426</xdr:colOff>
      <xdr:row>30</xdr:row>
      <xdr:rowOff>31485</xdr:rowOff>
    </xdr:to>
    <xdr:pic>
      <xdr:nvPicPr>
        <xdr:cNvPr id="4" name="Imagen 3"/>
        <xdr:cNvPicPr>
          <a:picLocks noChangeAspect="1"/>
        </xdr:cNvPicPr>
      </xdr:nvPicPr>
      <xdr:blipFill>
        <a:blip xmlns:r="http://schemas.openxmlformats.org/officeDocument/2006/relationships" r:embed="rId3"/>
        <a:stretch>
          <a:fillRect/>
        </a:stretch>
      </xdr:blipFill>
      <xdr:spPr>
        <a:xfrm>
          <a:off x="2314576" y="7317795"/>
          <a:ext cx="1695450" cy="724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609600</xdr:colOff>
      <xdr:row>42</xdr:row>
      <xdr:rowOff>114300</xdr:rowOff>
    </xdr:from>
    <xdr:to>
      <xdr:col>2</xdr:col>
      <xdr:colOff>428625</xdr:colOff>
      <xdr:row>46</xdr:row>
      <xdr:rowOff>144393</xdr:rowOff>
    </xdr:to>
    <xdr:pic>
      <xdr:nvPicPr>
        <xdr:cNvPr id="2" name="Imagen 1"/>
        <xdr:cNvPicPr>
          <a:picLocks noChangeAspect="1"/>
        </xdr:cNvPicPr>
      </xdr:nvPicPr>
      <xdr:blipFill>
        <a:blip xmlns:r="http://schemas.openxmlformats.org/officeDocument/2006/relationships" r:embed="rId1"/>
        <a:stretch>
          <a:fillRect/>
        </a:stretch>
      </xdr:blipFill>
      <xdr:spPr>
        <a:xfrm>
          <a:off x="1066800" y="8705850"/>
          <a:ext cx="1562100" cy="677793"/>
        </a:xfrm>
        <a:prstGeom prst="rect">
          <a:avLst/>
        </a:prstGeom>
      </xdr:spPr>
    </xdr:pic>
    <xdr:clientData/>
  </xdr:twoCellAnchor>
  <xdr:twoCellAnchor>
    <xdr:from>
      <xdr:col>16</xdr:col>
      <xdr:colOff>371475</xdr:colOff>
      <xdr:row>42</xdr:row>
      <xdr:rowOff>85725</xdr:rowOff>
    </xdr:from>
    <xdr:to>
      <xdr:col>19</xdr:col>
      <xdr:colOff>676275</xdr:colOff>
      <xdr:row>46</xdr:row>
      <xdr:rowOff>124949</xdr:rowOff>
    </xdr:to>
    <xdr:pic>
      <xdr:nvPicPr>
        <xdr:cNvPr id="3" name="Imagen 2"/>
        <xdr:cNvPicPr>
          <a:picLocks noChangeAspect="1"/>
        </xdr:cNvPicPr>
      </xdr:nvPicPr>
      <xdr:blipFill>
        <a:blip xmlns:r="http://schemas.openxmlformats.org/officeDocument/2006/relationships" r:embed="rId2"/>
        <a:stretch>
          <a:fillRect/>
        </a:stretch>
      </xdr:blipFill>
      <xdr:spPr>
        <a:xfrm>
          <a:off x="7991475" y="8677275"/>
          <a:ext cx="1819275" cy="686924"/>
        </a:xfrm>
        <a:prstGeom prst="rect">
          <a:avLst/>
        </a:prstGeom>
      </xdr:spPr>
    </xdr:pic>
    <xdr:clientData/>
  </xdr:twoCellAnchor>
  <xdr:twoCellAnchor>
    <xdr:from>
      <xdr:col>8</xdr:col>
      <xdr:colOff>57151</xdr:colOff>
      <xdr:row>42</xdr:row>
      <xdr:rowOff>78795</xdr:rowOff>
    </xdr:from>
    <xdr:to>
      <xdr:col>13</xdr:col>
      <xdr:colOff>76201</xdr:colOff>
      <xdr:row>46</xdr:row>
      <xdr:rowOff>155310</xdr:rowOff>
    </xdr:to>
    <xdr:pic>
      <xdr:nvPicPr>
        <xdr:cNvPr id="4" name="Imagen 3"/>
        <xdr:cNvPicPr>
          <a:picLocks noChangeAspect="1"/>
        </xdr:cNvPicPr>
      </xdr:nvPicPr>
      <xdr:blipFill>
        <a:blip xmlns:r="http://schemas.openxmlformats.org/officeDocument/2006/relationships" r:embed="rId3"/>
        <a:stretch>
          <a:fillRect/>
        </a:stretch>
      </xdr:blipFill>
      <xdr:spPr>
        <a:xfrm>
          <a:off x="4743451" y="8670345"/>
          <a:ext cx="1695450" cy="724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tabSelected="1" workbookViewId="0">
      <selection activeCell="B36" sqref="B36"/>
    </sheetView>
  </sheetViews>
  <sheetFormatPr baseColWidth="10" defaultColWidth="11" defaultRowHeight="11.25" x14ac:dyDescent="0.2"/>
  <cols>
    <col min="1" max="1" width="5" style="57" customWidth="1"/>
    <col min="2" max="2" width="9.85546875" style="57" customWidth="1"/>
    <col min="3" max="3" width="56.5703125" style="57" customWidth="1"/>
    <col min="4" max="4" width="33.7109375" style="57" customWidth="1"/>
    <col min="5" max="16384" width="11" style="57"/>
  </cols>
  <sheetData>
    <row r="1" spans="1:5" s="37" customFormat="1" ht="21" customHeight="1" x14ac:dyDescent="0.25">
      <c r="A1" s="35"/>
      <c r="B1" s="36"/>
      <c r="C1" s="36"/>
      <c r="D1" s="36"/>
      <c r="E1" s="35"/>
    </row>
    <row r="2" spans="1:5" s="37" customFormat="1" ht="15.75" x14ac:dyDescent="0.25">
      <c r="A2" s="35"/>
      <c r="B2" s="88" t="s">
        <v>73</v>
      </c>
      <c r="C2" s="88"/>
      <c r="D2" s="88"/>
      <c r="E2" s="35"/>
    </row>
    <row r="3" spans="1:5" s="37" customFormat="1" ht="15.75" x14ac:dyDescent="0.25">
      <c r="A3" s="35"/>
      <c r="B3" s="88" t="s">
        <v>74</v>
      </c>
      <c r="C3" s="88"/>
      <c r="D3" s="88"/>
      <c r="E3" s="35"/>
    </row>
    <row r="4" spans="1:5" s="37" customFormat="1" ht="7.5" customHeight="1" x14ac:dyDescent="0.25">
      <c r="A4" s="35"/>
      <c r="B4" s="89"/>
      <c r="C4" s="89"/>
      <c r="D4" s="89"/>
      <c r="E4" s="35"/>
    </row>
    <row r="5" spans="1:5" s="37" customFormat="1" ht="36.75" customHeight="1" thickBot="1" x14ac:dyDescent="0.3">
      <c r="A5" s="35"/>
      <c r="B5" s="90" t="s">
        <v>3</v>
      </c>
      <c r="C5" s="90"/>
      <c r="D5" s="90"/>
      <c r="E5" s="35"/>
    </row>
    <row r="6" spans="1:5" s="37" customFormat="1" ht="40.5" customHeight="1" thickBot="1" x14ac:dyDescent="0.3">
      <c r="A6" s="35"/>
      <c r="B6" s="91" t="s">
        <v>75</v>
      </c>
      <c r="C6" s="92"/>
      <c r="D6" s="93"/>
      <c r="E6" s="40"/>
    </row>
    <row r="7" spans="1:5" s="37" customFormat="1" ht="16.5" customHeight="1" x14ac:dyDescent="0.25">
      <c r="A7" s="35"/>
      <c r="B7" s="41" t="s">
        <v>0</v>
      </c>
      <c r="C7" s="41" t="s">
        <v>76</v>
      </c>
      <c r="D7" s="41" t="s">
        <v>4</v>
      </c>
      <c r="E7" s="35"/>
    </row>
    <row r="8" spans="1:5" s="37" customFormat="1" ht="15" customHeight="1" x14ac:dyDescent="0.3">
      <c r="A8" s="42"/>
      <c r="B8" s="43">
        <v>1</v>
      </c>
      <c r="C8" s="44" t="s">
        <v>41</v>
      </c>
      <c r="D8" s="45" t="s">
        <v>86</v>
      </c>
      <c r="E8" s="42"/>
    </row>
    <row r="9" spans="1:5" s="37" customFormat="1" ht="15" customHeight="1" x14ac:dyDescent="0.3">
      <c r="A9" s="42"/>
      <c r="B9" s="47"/>
      <c r="C9" s="48"/>
      <c r="D9" s="47"/>
      <c r="E9" s="42"/>
    </row>
    <row r="10" spans="1:5" s="37" customFormat="1" ht="15" customHeight="1" thickBot="1" x14ac:dyDescent="0.35">
      <c r="A10" s="42"/>
      <c r="B10" s="47"/>
      <c r="C10" s="48"/>
      <c r="D10" s="47"/>
      <c r="E10" s="42"/>
    </row>
    <row r="11" spans="1:5" s="37" customFormat="1" ht="18.75" customHeight="1" x14ac:dyDescent="0.3">
      <c r="A11" s="42"/>
      <c r="B11" s="76" t="s">
        <v>77</v>
      </c>
      <c r="C11" s="77"/>
      <c r="D11" s="78"/>
      <c r="E11" s="42"/>
    </row>
    <row r="12" spans="1:5" s="37" customFormat="1" ht="18.75" customHeight="1" thickBot="1" x14ac:dyDescent="0.35">
      <c r="A12" s="42"/>
      <c r="B12" s="79"/>
      <c r="C12" s="80"/>
      <c r="D12" s="81"/>
      <c r="E12" s="42"/>
    </row>
    <row r="13" spans="1:5" s="37" customFormat="1" ht="15" customHeight="1" x14ac:dyDescent="0.3">
      <c r="A13" s="42"/>
      <c r="B13" s="41" t="s">
        <v>0</v>
      </c>
      <c r="C13" s="41" t="s">
        <v>76</v>
      </c>
      <c r="D13" s="41" t="s">
        <v>4</v>
      </c>
      <c r="E13" s="42"/>
    </row>
    <row r="14" spans="1:5" s="37" customFormat="1" ht="15" customHeight="1" x14ac:dyDescent="0.3">
      <c r="A14" s="42"/>
      <c r="B14" s="43">
        <v>1</v>
      </c>
      <c r="C14" s="44" t="s">
        <v>45</v>
      </c>
      <c r="D14" s="45" t="s">
        <v>84</v>
      </c>
      <c r="E14" s="42"/>
    </row>
    <row r="15" spans="1:5" s="37" customFormat="1" ht="15" customHeight="1" x14ac:dyDescent="0.25">
      <c r="B15" s="43">
        <v>2</v>
      </c>
      <c r="C15" s="44" t="s">
        <v>48</v>
      </c>
      <c r="D15" s="49">
        <v>95.38</v>
      </c>
    </row>
    <row r="16" spans="1:5" s="37" customFormat="1" ht="15" customHeight="1" x14ac:dyDescent="0.25">
      <c r="B16" s="47"/>
      <c r="C16" s="48"/>
      <c r="D16" s="47"/>
    </row>
    <row r="17" spans="2:6" s="37" customFormat="1" ht="15" customHeight="1" thickBot="1" x14ac:dyDescent="0.3">
      <c r="B17" s="47"/>
      <c r="C17" s="48"/>
      <c r="D17" s="47"/>
    </row>
    <row r="18" spans="2:6" s="37" customFormat="1" ht="18.75" customHeight="1" x14ac:dyDescent="0.25">
      <c r="B18" s="76" t="s">
        <v>78</v>
      </c>
      <c r="C18" s="77"/>
      <c r="D18" s="78"/>
    </row>
    <row r="19" spans="2:6" s="37" customFormat="1" ht="18.75" customHeight="1" thickBot="1" x14ac:dyDescent="0.3">
      <c r="B19" s="79"/>
      <c r="C19" s="80"/>
      <c r="D19" s="81"/>
    </row>
    <row r="20" spans="2:6" s="37" customFormat="1" ht="15" customHeight="1" x14ac:dyDescent="0.25">
      <c r="B20" s="41" t="s">
        <v>0</v>
      </c>
      <c r="C20" s="41" t="s">
        <v>76</v>
      </c>
      <c r="D20" s="41" t="s">
        <v>4</v>
      </c>
    </row>
    <row r="21" spans="2:6" s="37" customFormat="1" ht="15" customHeight="1" x14ac:dyDescent="0.25">
      <c r="B21" s="43">
        <v>1</v>
      </c>
      <c r="C21" s="50" t="s">
        <v>53</v>
      </c>
      <c r="D21" s="49" t="s">
        <v>85</v>
      </c>
      <c r="E21" s="51"/>
      <c r="F21" s="51"/>
    </row>
    <row r="22" spans="2:6" s="37" customFormat="1" ht="15" customHeight="1" x14ac:dyDescent="0.25">
      <c r="B22" s="47"/>
      <c r="C22" s="48"/>
      <c r="D22" s="60"/>
      <c r="E22" s="51"/>
      <c r="F22" s="51"/>
    </row>
    <row r="23" spans="2:6" s="37" customFormat="1" ht="50.25" customHeight="1" x14ac:dyDescent="0.25">
      <c r="B23" s="64" t="s">
        <v>87</v>
      </c>
      <c r="C23" s="65"/>
      <c r="D23" s="66"/>
      <c r="E23" s="51"/>
      <c r="F23" s="51"/>
    </row>
    <row r="24" spans="2:6" s="37" customFormat="1" ht="30" customHeight="1" x14ac:dyDescent="0.25">
      <c r="B24" s="67" t="s">
        <v>88</v>
      </c>
      <c r="C24" s="68"/>
      <c r="D24" s="69"/>
      <c r="E24" s="51"/>
      <c r="F24" s="51"/>
    </row>
    <row r="25" spans="2:6" s="37" customFormat="1" ht="15" customHeight="1" x14ac:dyDescent="0.25">
      <c r="B25" s="61" t="s">
        <v>89</v>
      </c>
      <c r="C25" s="62"/>
      <c r="D25" s="63"/>
      <c r="E25" s="51"/>
      <c r="F25" s="51"/>
    </row>
    <row r="26" spans="2:6" s="37" customFormat="1" ht="15" customHeight="1" x14ac:dyDescent="0.25">
      <c r="B26" s="61" t="s">
        <v>90</v>
      </c>
      <c r="C26" s="62"/>
      <c r="D26" s="63"/>
      <c r="E26" s="51"/>
      <c r="F26" s="51"/>
    </row>
    <row r="27" spans="2:6" s="37" customFormat="1" ht="15" customHeight="1" x14ac:dyDescent="0.25">
      <c r="B27" s="61" t="s">
        <v>91</v>
      </c>
      <c r="C27" s="62"/>
      <c r="D27" s="63"/>
      <c r="E27" s="51"/>
      <c r="F27" s="51"/>
    </row>
    <row r="28" spans="2:6" s="37" customFormat="1" ht="15" customHeight="1" x14ac:dyDescent="0.25">
      <c r="B28" s="61" t="s">
        <v>92</v>
      </c>
      <c r="C28" s="62"/>
      <c r="D28" s="63"/>
      <c r="E28" s="51"/>
      <c r="F28" s="51"/>
    </row>
    <row r="29" spans="2:6" s="37" customFormat="1" ht="15" customHeight="1" x14ac:dyDescent="0.25">
      <c r="B29" s="61" t="s">
        <v>93</v>
      </c>
      <c r="C29" s="62"/>
      <c r="D29" s="63"/>
      <c r="E29" s="51"/>
      <c r="F29" s="51"/>
    </row>
    <row r="30" spans="2:6" s="37" customFormat="1" ht="15" customHeight="1" x14ac:dyDescent="0.25">
      <c r="B30" s="61" t="s">
        <v>94</v>
      </c>
      <c r="C30" s="62"/>
      <c r="D30" s="63"/>
      <c r="E30" s="51"/>
      <c r="F30" s="51"/>
    </row>
    <row r="31" spans="2:6" s="37" customFormat="1" ht="15" customHeight="1" x14ac:dyDescent="0.25">
      <c r="B31" s="61" t="s">
        <v>95</v>
      </c>
      <c r="C31" s="62"/>
      <c r="D31" s="63"/>
      <c r="E31" s="51"/>
      <c r="F31" s="51"/>
    </row>
    <row r="32" spans="2:6" s="37" customFormat="1" ht="15" customHeight="1" x14ac:dyDescent="0.25">
      <c r="B32" s="73" t="s">
        <v>96</v>
      </c>
      <c r="C32" s="74"/>
      <c r="D32" s="75"/>
      <c r="E32" s="51"/>
      <c r="F32" s="51"/>
    </row>
    <row r="33" spans="1:8" s="37" customFormat="1" ht="15" customHeight="1" x14ac:dyDescent="0.25">
      <c r="B33" s="73" t="s">
        <v>97</v>
      </c>
      <c r="C33" s="74"/>
      <c r="D33" s="75"/>
      <c r="E33" s="51"/>
      <c r="F33" s="51"/>
    </row>
    <row r="34" spans="1:8" s="37" customFormat="1" ht="15" customHeight="1" x14ac:dyDescent="0.25">
      <c r="B34" s="73"/>
      <c r="C34" s="74"/>
      <c r="D34" s="75"/>
      <c r="E34" s="51"/>
      <c r="F34" s="51"/>
    </row>
    <row r="35" spans="1:8" s="37" customFormat="1" ht="36.75" customHeight="1" x14ac:dyDescent="0.25">
      <c r="B35" s="70" t="s">
        <v>98</v>
      </c>
      <c r="C35" s="71"/>
      <c r="D35" s="72"/>
      <c r="E35" s="51"/>
      <c r="F35" s="51"/>
    </row>
    <row r="36" spans="1:8" s="37" customFormat="1" ht="15" customHeight="1" x14ac:dyDescent="0.25">
      <c r="B36" s="47"/>
      <c r="C36" s="48"/>
      <c r="D36" s="60"/>
      <c r="E36" s="51"/>
      <c r="F36" s="51"/>
    </row>
    <row r="37" spans="1:8" s="37" customFormat="1" ht="19.5" customHeight="1" x14ac:dyDescent="0.25">
      <c r="B37" s="47"/>
      <c r="C37" s="48"/>
      <c r="D37" s="47"/>
      <c r="E37" s="51"/>
      <c r="F37" s="51"/>
    </row>
    <row r="38" spans="1:8" s="37" customFormat="1" ht="51.75" customHeight="1" x14ac:dyDescent="0.25">
      <c r="B38" s="82" t="s">
        <v>80</v>
      </c>
      <c r="C38" s="83"/>
      <c r="D38" s="84"/>
      <c r="E38" s="59"/>
      <c r="F38" s="59"/>
    </row>
    <row r="39" spans="1:8" s="37" customFormat="1" ht="27" customHeight="1" x14ac:dyDescent="0.25">
      <c r="B39" s="85"/>
      <c r="C39" s="86"/>
      <c r="D39" s="87"/>
      <c r="E39" s="51"/>
      <c r="F39" s="51"/>
    </row>
    <row r="40" spans="1:8" ht="12.75" x14ac:dyDescent="0.2">
      <c r="A40" s="52"/>
      <c r="B40" s="53"/>
      <c r="C40" s="54"/>
      <c r="D40" s="53"/>
      <c r="E40" s="55"/>
      <c r="F40" s="55"/>
      <c r="G40" s="56"/>
      <c r="H40" s="56"/>
    </row>
    <row r="41" spans="1:8" ht="15" x14ac:dyDescent="0.25">
      <c r="A41" s="52"/>
      <c r="B41" s="58" t="s">
        <v>79</v>
      </c>
      <c r="C41" s="53"/>
      <c r="D41" s="53"/>
      <c r="E41" s="55"/>
      <c r="F41" s="55"/>
      <c r="G41" s="56"/>
      <c r="H41" s="56"/>
    </row>
    <row r="42" spans="1:8" x14ac:dyDescent="0.2">
      <c r="A42" s="52"/>
      <c r="C42" s="52"/>
      <c r="D42" s="52"/>
      <c r="E42" s="52"/>
      <c r="F42" s="52"/>
    </row>
    <row r="43" spans="1:8" x14ac:dyDescent="0.2">
      <c r="A43" s="52"/>
      <c r="B43" s="52"/>
      <c r="C43" s="52"/>
      <c r="D43" s="52"/>
      <c r="E43" s="52"/>
      <c r="F43" s="52"/>
    </row>
    <row r="44" spans="1:8" x14ac:dyDescent="0.2">
      <c r="A44" s="52"/>
      <c r="B44" s="52"/>
      <c r="C44" s="52"/>
      <c r="D44" s="52"/>
      <c r="E44" s="52"/>
      <c r="F44" s="52"/>
    </row>
    <row r="45" spans="1:8" x14ac:dyDescent="0.2">
      <c r="A45" s="52"/>
      <c r="B45" s="52"/>
      <c r="C45" s="52"/>
      <c r="D45" s="52"/>
      <c r="E45" s="52"/>
      <c r="F45" s="52"/>
    </row>
    <row r="46" spans="1:8" x14ac:dyDescent="0.2">
      <c r="A46" s="52"/>
      <c r="B46" s="52"/>
      <c r="C46" s="52"/>
      <c r="D46" s="52"/>
      <c r="E46" s="52"/>
      <c r="F46" s="52"/>
    </row>
    <row r="47" spans="1:8" x14ac:dyDescent="0.2">
      <c r="A47" s="52"/>
      <c r="B47" s="52"/>
      <c r="C47" s="52"/>
      <c r="D47" s="52"/>
      <c r="E47" s="52"/>
      <c r="F47" s="52"/>
    </row>
    <row r="48" spans="1:8" x14ac:dyDescent="0.2">
      <c r="A48" s="52"/>
      <c r="B48" s="52"/>
      <c r="C48" s="52"/>
      <c r="D48" s="52"/>
      <c r="E48" s="52"/>
      <c r="F48" s="52"/>
    </row>
    <row r="49" spans="1:6" x14ac:dyDescent="0.2">
      <c r="A49" s="52"/>
      <c r="B49" s="52"/>
      <c r="C49" s="52"/>
      <c r="D49" s="52"/>
      <c r="E49" s="52"/>
      <c r="F49" s="52"/>
    </row>
    <row r="50" spans="1:6" x14ac:dyDescent="0.2">
      <c r="A50" s="52"/>
      <c r="B50" s="52"/>
      <c r="C50" s="52"/>
      <c r="D50" s="52"/>
      <c r="E50" s="52"/>
      <c r="F50" s="52"/>
    </row>
    <row r="51" spans="1:6" x14ac:dyDescent="0.2">
      <c r="A51" s="52"/>
      <c r="B51" s="52"/>
      <c r="C51" s="52"/>
      <c r="D51" s="52"/>
      <c r="E51" s="52"/>
      <c r="F51" s="52"/>
    </row>
  </sheetData>
  <mergeCells count="20">
    <mergeCell ref="B18:D19"/>
    <mergeCell ref="B38:D39"/>
    <mergeCell ref="B2:D2"/>
    <mergeCell ref="B3:D3"/>
    <mergeCell ref="B4:D4"/>
    <mergeCell ref="B5:D5"/>
    <mergeCell ref="B6:D6"/>
    <mergeCell ref="B11:D12"/>
    <mergeCell ref="B26:D26"/>
    <mergeCell ref="B25:D25"/>
    <mergeCell ref="B23:D23"/>
    <mergeCell ref="B24:D24"/>
    <mergeCell ref="B35:D35"/>
    <mergeCell ref="B33:D34"/>
    <mergeCell ref="B32:D32"/>
    <mergeCell ref="B27:D27"/>
    <mergeCell ref="B28:D28"/>
    <mergeCell ref="B29:D29"/>
    <mergeCell ref="B30:D30"/>
    <mergeCell ref="B31:D31"/>
  </mergeCells>
  <pageMargins left="0.52" right="0.26" top="0.74803149606299213" bottom="0.74803149606299213"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activeCell="E16" sqref="E16"/>
    </sheetView>
  </sheetViews>
  <sheetFormatPr baseColWidth="10" defaultColWidth="11" defaultRowHeight="11.25" x14ac:dyDescent="0.2"/>
  <cols>
    <col min="1" max="1" width="5" style="57" customWidth="1"/>
    <col min="2" max="2" width="9.85546875" style="57" customWidth="1"/>
    <col min="3" max="3" width="56.5703125" style="57" customWidth="1"/>
    <col min="4" max="4" width="16.42578125" style="57" customWidth="1"/>
    <col min="5" max="5" width="8.85546875" style="57" customWidth="1"/>
    <col min="6" max="16384" width="11" style="57"/>
  </cols>
  <sheetData>
    <row r="1" spans="1:7" s="37" customFormat="1" ht="21" customHeight="1" x14ac:dyDescent="0.25">
      <c r="A1" s="35"/>
      <c r="B1" s="36"/>
      <c r="C1" s="36"/>
      <c r="D1" s="36"/>
      <c r="E1" s="35"/>
      <c r="F1" s="35"/>
    </row>
    <row r="2" spans="1:7" s="37" customFormat="1" ht="15.75" x14ac:dyDescent="0.25">
      <c r="A2" s="35"/>
      <c r="B2" s="88" t="s">
        <v>73</v>
      </c>
      <c r="C2" s="88"/>
      <c r="D2" s="88"/>
      <c r="E2" s="38"/>
      <c r="F2" s="35"/>
    </row>
    <row r="3" spans="1:7" s="37" customFormat="1" ht="15.75" x14ac:dyDescent="0.25">
      <c r="A3" s="35"/>
      <c r="B3" s="88" t="s">
        <v>74</v>
      </c>
      <c r="C3" s="88"/>
      <c r="D3" s="88"/>
      <c r="E3" s="38"/>
      <c r="F3" s="35"/>
    </row>
    <row r="4" spans="1:7" s="37" customFormat="1" ht="7.5" customHeight="1" x14ac:dyDescent="0.35">
      <c r="A4" s="35"/>
      <c r="B4" s="89"/>
      <c r="C4" s="89"/>
      <c r="D4" s="89"/>
      <c r="E4" s="39"/>
      <c r="F4" s="35"/>
    </row>
    <row r="5" spans="1:7" s="37" customFormat="1" ht="36.75" customHeight="1" x14ac:dyDescent="0.35">
      <c r="A5" s="35"/>
      <c r="B5" s="90" t="s">
        <v>2</v>
      </c>
      <c r="C5" s="90"/>
      <c r="D5" s="90"/>
      <c r="E5" s="39"/>
      <c r="F5" s="35"/>
    </row>
    <row r="6" spans="1:7" s="37" customFormat="1" ht="15" customHeight="1" x14ac:dyDescent="0.3">
      <c r="A6" s="42"/>
      <c r="B6" s="47"/>
      <c r="C6" s="48"/>
      <c r="D6" s="47"/>
      <c r="E6" s="42"/>
      <c r="F6" s="42"/>
    </row>
    <row r="7" spans="1:7" s="37" customFormat="1" ht="15" customHeight="1" thickBot="1" x14ac:dyDescent="0.35">
      <c r="A7" s="42"/>
      <c r="B7" s="47"/>
      <c r="C7" s="48"/>
      <c r="D7" s="47"/>
      <c r="E7" s="42"/>
      <c r="F7" s="42"/>
    </row>
    <row r="8" spans="1:7" s="37" customFormat="1" ht="18.75" customHeight="1" x14ac:dyDescent="0.3">
      <c r="A8" s="42"/>
      <c r="B8" s="76" t="s">
        <v>77</v>
      </c>
      <c r="C8" s="77"/>
      <c r="D8" s="78"/>
      <c r="E8" s="42"/>
      <c r="F8" s="42"/>
    </row>
    <row r="9" spans="1:7" s="37" customFormat="1" ht="18.75" customHeight="1" thickBot="1" x14ac:dyDescent="0.35">
      <c r="A9" s="42"/>
      <c r="B9" s="79"/>
      <c r="C9" s="80"/>
      <c r="D9" s="81"/>
      <c r="E9" s="42"/>
      <c r="F9" s="42"/>
    </row>
    <row r="10" spans="1:7" s="37" customFormat="1" ht="15" customHeight="1" x14ac:dyDescent="0.3">
      <c r="A10" s="42"/>
      <c r="B10" s="41" t="s">
        <v>0</v>
      </c>
      <c r="C10" s="41" t="s">
        <v>76</v>
      </c>
      <c r="D10" s="41" t="s">
        <v>4</v>
      </c>
      <c r="E10" s="42"/>
      <c r="F10" s="42"/>
    </row>
    <row r="11" spans="1:7" s="37" customFormat="1" ht="15" customHeight="1" x14ac:dyDescent="0.3">
      <c r="A11" s="42"/>
      <c r="B11" s="43">
        <v>1</v>
      </c>
      <c r="C11" s="44" t="s">
        <v>81</v>
      </c>
      <c r="D11" s="45">
        <v>82.8</v>
      </c>
      <c r="E11" s="46"/>
      <c r="F11" s="42"/>
    </row>
    <row r="12" spans="1:7" s="37" customFormat="1" ht="15" customHeight="1" x14ac:dyDescent="0.25">
      <c r="B12" s="43">
        <v>2</v>
      </c>
      <c r="C12" s="44" t="s">
        <v>82</v>
      </c>
      <c r="D12" s="49">
        <v>77.430000000000007</v>
      </c>
      <c r="E12" s="46"/>
    </row>
    <row r="13" spans="1:7" s="37" customFormat="1" ht="15" customHeight="1" x14ac:dyDescent="0.25">
      <c r="B13" s="47"/>
      <c r="C13" s="48"/>
      <c r="D13" s="47"/>
      <c r="E13" s="46"/>
    </row>
    <row r="14" spans="1:7" s="37" customFormat="1" ht="19.5" customHeight="1" x14ac:dyDescent="0.25">
      <c r="B14" s="47"/>
      <c r="C14" s="48"/>
      <c r="D14" s="47"/>
      <c r="F14" s="51"/>
      <c r="G14" s="51"/>
    </row>
    <row r="15" spans="1:7" s="37" customFormat="1" ht="51.75" customHeight="1" x14ac:dyDescent="0.25">
      <c r="B15" s="94" t="s">
        <v>83</v>
      </c>
      <c r="C15" s="94"/>
      <c r="D15" s="94"/>
      <c r="E15" s="59"/>
      <c r="F15" s="59"/>
      <c r="G15" s="59"/>
    </row>
    <row r="16" spans="1:7" s="37" customFormat="1" ht="27" customHeight="1" x14ac:dyDescent="0.25">
      <c r="B16" s="94"/>
      <c r="C16" s="94"/>
      <c r="D16" s="94"/>
      <c r="F16" s="51"/>
      <c r="G16" s="51"/>
    </row>
    <row r="17" spans="1:9" ht="12.75" x14ac:dyDescent="0.2">
      <c r="A17" s="52"/>
      <c r="B17" s="53"/>
      <c r="C17" s="54"/>
      <c r="D17" s="53"/>
      <c r="E17" s="55"/>
      <c r="F17" s="55"/>
      <c r="G17" s="55"/>
      <c r="H17" s="56"/>
      <c r="I17" s="56"/>
    </row>
    <row r="18" spans="1:9" ht="15" x14ac:dyDescent="0.25">
      <c r="A18" s="52"/>
      <c r="B18" s="58" t="s">
        <v>79</v>
      </c>
      <c r="C18" s="53"/>
      <c r="D18" s="53"/>
      <c r="E18" s="55"/>
      <c r="F18" s="55"/>
      <c r="G18" s="55"/>
      <c r="H18" s="56"/>
      <c r="I18" s="56"/>
    </row>
    <row r="19" spans="1:9" x14ac:dyDescent="0.2">
      <c r="A19" s="52"/>
      <c r="C19" s="52"/>
      <c r="D19" s="52"/>
      <c r="E19" s="52"/>
      <c r="F19" s="52"/>
      <c r="G19" s="52"/>
    </row>
    <row r="20" spans="1:9" x14ac:dyDescent="0.2">
      <c r="A20" s="52"/>
      <c r="B20" s="52"/>
      <c r="C20" s="52"/>
      <c r="D20" s="52"/>
      <c r="E20" s="52"/>
      <c r="F20" s="52"/>
      <c r="G20" s="52"/>
    </row>
    <row r="21" spans="1:9" x14ac:dyDescent="0.2">
      <c r="A21" s="52"/>
      <c r="B21" s="52"/>
      <c r="C21" s="52"/>
      <c r="D21" s="52"/>
      <c r="E21" s="52"/>
      <c r="F21" s="52"/>
      <c r="G21" s="52"/>
    </row>
    <row r="22" spans="1:9" x14ac:dyDescent="0.2">
      <c r="A22" s="52"/>
      <c r="B22" s="52"/>
      <c r="C22" s="52"/>
      <c r="D22" s="52"/>
      <c r="E22" s="52"/>
      <c r="F22" s="52"/>
      <c r="G22" s="52"/>
    </row>
    <row r="23" spans="1:9" x14ac:dyDescent="0.2">
      <c r="A23" s="52"/>
      <c r="B23" s="52"/>
      <c r="C23" s="52"/>
      <c r="D23" s="52"/>
      <c r="E23" s="52"/>
      <c r="F23" s="52"/>
      <c r="G23" s="52"/>
    </row>
    <row r="24" spans="1:9" x14ac:dyDescent="0.2">
      <c r="A24" s="52"/>
      <c r="B24" s="52"/>
      <c r="C24" s="52"/>
      <c r="D24" s="52"/>
      <c r="E24" s="52"/>
      <c r="F24" s="52"/>
      <c r="G24" s="52"/>
    </row>
    <row r="25" spans="1:9" x14ac:dyDescent="0.2">
      <c r="A25" s="52"/>
      <c r="B25" s="52"/>
      <c r="C25" s="52"/>
      <c r="D25" s="52"/>
      <c r="E25" s="52"/>
      <c r="F25" s="52"/>
      <c r="G25" s="52"/>
    </row>
    <row r="26" spans="1:9" x14ac:dyDescent="0.2">
      <c r="A26" s="52"/>
      <c r="B26" s="52"/>
      <c r="C26" s="52"/>
      <c r="D26" s="52"/>
      <c r="E26" s="52"/>
      <c r="F26" s="52"/>
      <c r="G26" s="52"/>
    </row>
    <row r="27" spans="1:9" x14ac:dyDescent="0.2">
      <c r="A27" s="52"/>
      <c r="B27" s="52"/>
      <c r="C27" s="52"/>
      <c r="D27" s="52"/>
      <c r="E27" s="52"/>
      <c r="F27" s="52"/>
      <c r="G27" s="52"/>
    </row>
    <row r="28" spans="1:9" x14ac:dyDescent="0.2">
      <c r="A28" s="52"/>
      <c r="B28" s="52"/>
      <c r="C28" s="52"/>
      <c r="D28" s="52"/>
      <c r="E28" s="52"/>
      <c r="F28" s="52"/>
      <c r="G28" s="52"/>
    </row>
  </sheetData>
  <mergeCells count="6">
    <mergeCell ref="B15:D16"/>
    <mergeCell ref="B2:D2"/>
    <mergeCell ref="B3:D3"/>
    <mergeCell ref="B4:D4"/>
    <mergeCell ref="B5:D5"/>
    <mergeCell ref="B8:D9"/>
  </mergeCells>
  <pageMargins left="0.52" right="0.26" top="0.74803149606299213" bottom="0.74803149606299213" header="0.31496062992125984" footer="0.31496062992125984"/>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B41"/>
  <sheetViews>
    <sheetView showGridLines="0" topLeftCell="A25" workbookViewId="0">
      <selection activeCell="P37" sqref="P37"/>
    </sheetView>
  </sheetViews>
  <sheetFormatPr baseColWidth="10" defaultRowHeight="12.75" x14ac:dyDescent="0.2"/>
  <cols>
    <col min="1" max="1" width="6.85546875" customWidth="1"/>
    <col min="2" max="2" width="26.140625" customWidth="1"/>
    <col min="3" max="3" width="9.85546875" customWidth="1"/>
    <col min="4" max="4" width="6" customWidth="1"/>
    <col min="5" max="5" width="5.140625" bestFit="1" customWidth="1"/>
    <col min="6" max="6" width="5" bestFit="1" customWidth="1"/>
    <col min="7" max="7" width="5.42578125" customWidth="1"/>
    <col min="8" max="8" width="5.85546875" customWidth="1"/>
    <col min="9" max="9" width="5.42578125" bestFit="1" customWidth="1"/>
    <col min="10" max="10" width="4.42578125" bestFit="1" customWidth="1"/>
    <col min="11" max="11" width="5.42578125" bestFit="1" customWidth="1"/>
    <col min="12" max="12" width="4.42578125" bestFit="1" customWidth="1"/>
    <col min="13" max="13" width="5.42578125" bestFit="1" customWidth="1"/>
    <col min="14" max="14" width="4.42578125" bestFit="1" customWidth="1"/>
    <col min="15" max="15" width="7" customWidth="1"/>
    <col min="16" max="16" width="7.42578125" customWidth="1"/>
    <col min="17" max="17" width="9.28515625" customWidth="1"/>
    <col min="18" max="19" width="6.7109375" customWidth="1"/>
    <col min="21" max="21" width="13.5703125" customWidth="1"/>
  </cols>
  <sheetData>
    <row r="1" spans="1:54" ht="18" x14ac:dyDescent="0.2">
      <c r="A1" s="120" t="s">
        <v>37</v>
      </c>
      <c r="B1" s="120"/>
      <c r="C1" s="120"/>
      <c r="D1" s="120"/>
      <c r="E1" s="120"/>
      <c r="F1" s="120"/>
      <c r="G1" s="120"/>
      <c r="H1" s="120"/>
      <c r="I1" s="120"/>
      <c r="J1" s="120"/>
      <c r="K1" s="120"/>
      <c r="L1" s="120"/>
      <c r="M1" s="120"/>
      <c r="N1" s="120"/>
      <c r="O1" s="120"/>
      <c r="P1" s="120"/>
      <c r="Q1" s="120"/>
      <c r="R1" s="120"/>
      <c r="S1" s="120"/>
      <c r="T1" s="120"/>
      <c r="U1" s="120"/>
      <c r="V1" s="1"/>
      <c r="W1" s="1"/>
    </row>
    <row r="2" spans="1:54" ht="18" x14ac:dyDescent="0.2">
      <c r="A2" s="120" t="s">
        <v>38</v>
      </c>
      <c r="B2" s="120"/>
      <c r="C2" s="120"/>
      <c r="D2" s="120"/>
      <c r="E2" s="120"/>
      <c r="F2" s="120"/>
      <c r="G2" s="120"/>
      <c r="H2" s="120"/>
      <c r="I2" s="120"/>
      <c r="J2" s="120"/>
      <c r="K2" s="120"/>
      <c r="L2" s="120"/>
      <c r="M2" s="120"/>
      <c r="N2" s="120"/>
      <c r="O2" s="120"/>
      <c r="P2" s="120"/>
      <c r="Q2" s="120"/>
      <c r="R2" s="120"/>
      <c r="S2" s="120"/>
      <c r="T2" s="120"/>
      <c r="U2" s="120"/>
      <c r="V2" s="1"/>
      <c r="W2" s="1"/>
    </row>
    <row r="3" spans="1:54" ht="22.5" x14ac:dyDescent="0.2">
      <c r="A3" s="121" t="s">
        <v>27</v>
      </c>
      <c r="B3" s="121"/>
      <c r="C3" s="121"/>
      <c r="D3" s="121"/>
      <c r="E3" s="121"/>
      <c r="F3" s="121"/>
      <c r="G3" s="121"/>
      <c r="H3" s="121"/>
      <c r="I3" s="121"/>
      <c r="J3" s="121"/>
      <c r="K3" s="121"/>
      <c r="L3" s="121"/>
      <c r="M3" s="121"/>
      <c r="N3" s="121"/>
      <c r="O3" s="121"/>
      <c r="P3" s="121"/>
      <c r="Q3" s="121"/>
      <c r="R3" s="121"/>
      <c r="S3" s="121"/>
      <c r="T3" s="121"/>
      <c r="U3" s="121"/>
      <c r="V3" s="2"/>
      <c r="W3" s="2"/>
    </row>
    <row r="4" spans="1:54" ht="22.5" x14ac:dyDescent="0.2">
      <c r="A4" s="121" t="s">
        <v>39</v>
      </c>
      <c r="B4" s="121"/>
      <c r="C4" s="121"/>
      <c r="D4" s="121"/>
      <c r="E4" s="121"/>
      <c r="F4" s="121"/>
      <c r="G4" s="121"/>
      <c r="H4" s="121"/>
      <c r="I4" s="121"/>
      <c r="J4" s="121"/>
      <c r="K4" s="121"/>
      <c r="L4" s="121"/>
      <c r="M4" s="121"/>
      <c r="N4" s="121"/>
      <c r="O4" s="121"/>
      <c r="P4" s="121"/>
      <c r="Q4" s="121"/>
      <c r="R4" s="121"/>
      <c r="S4" s="121"/>
      <c r="T4" s="121"/>
      <c r="U4" s="121"/>
      <c r="V4" s="2"/>
      <c r="W4" s="2"/>
    </row>
    <row r="5" spans="1:54" ht="7.5" customHeight="1" x14ac:dyDescent="0.2">
      <c r="A5" s="5"/>
      <c r="B5" s="6"/>
      <c r="C5" s="7"/>
      <c r="D5" s="8"/>
      <c r="E5" s="9"/>
      <c r="F5" s="9"/>
      <c r="G5" s="9"/>
      <c r="H5" s="9"/>
      <c r="I5" s="9"/>
      <c r="J5" s="10"/>
      <c r="K5" s="9"/>
      <c r="L5" s="11"/>
      <c r="M5" s="11"/>
      <c r="N5" s="12"/>
      <c r="O5" s="12"/>
      <c r="P5" s="12"/>
      <c r="Q5" s="12"/>
      <c r="R5" s="12"/>
      <c r="S5" s="12"/>
      <c r="T5" s="12"/>
      <c r="U5" s="9"/>
    </row>
    <row r="6" spans="1:54" s="3" customFormat="1" ht="15" x14ac:dyDescent="0.2">
      <c r="A6" s="116" t="s">
        <v>5</v>
      </c>
      <c r="B6" s="116"/>
      <c r="C6" s="13" t="s">
        <v>64</v>
      </c>
      <c r="D6" s="14"/>
      <c r="E6" s="14"/>
      <c r="F6" s="14"/>
      <c r="G6" s="14"/>
      <c r="H6" s="15"/>
      <c r="I6" s="15"/>
      <c r="J6" s="16"/>
      <c r="K6" s="15"/>
      <c r="L6" s="17"/>
      <c r="M6" s="17"/>
      <c r="N6" s="18"/>
      <c r="O6" s="18"/>
      <c r="P6" s="18"/>
      <c r="Q6" s="18"/>
      <c r="R6" s="18"/>
      <c r="S6" s="18"/>
      <c r="T6" s="18"/>
      <c r="U6" s="15"/>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s="3" customFormat="1" ht="15" x14ac:dyDescent="0.2">
      <c r="A7" s="19" t="s">
        <v>6</v>
      </c>
      <c r="B7" s="19"/>
      <c r="C7" s="20" t="s">
        <v>65</v>
      </c>
      <c r="D7" s="14"/>
      <c r="E7" s="14"/>
      <c r="F7" s="14"/>
      <c r="G7" s="14"/>
      <c r="H7" s="15"/>
      <c r="I7" s="15"/>
      <c r="J7" s="16"/>
      <c r="K7" s="15"/>
      <c r="L7" s="17"/>
      <c r="M7" s="17"/>
      <c r="N7" s="18"/>
      <c r="O7" s="18"/>
      <c r="P7" s="18"/>
      <c r="Q7" s="18"/>
      <c r="R7" s="18"/>
      <c r="S7" s="18"/>
      <c r="T7" s="18"/>
      <c r="U7" s="15"/>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15" customHeight="1" x14ac:dyDescent="0.2">
      <c r="A8" s="19" t="s">
        <v>7</v>
      </c>
      <c r="B8" s="19"/>
      <c r="C8" s="19" t="s">
        <v>40</v>
      </c>
      <c r="D8" s="21"/>
      <c r="E8" s="19"/>
      <c r="F8" s="19"/>
      <c r="G8" s="19"/>
      <c r="H8" s="9"/>
      <c r="I8" s="9"/>
      <c r="J8" s="10"/>
      <c r="K8" s="9"/>
      <c r="L8" s="11"/>
      <c r="M8" s="11"/>
      <c r="N8" s="12"/>
      <c r="O8" s="12"/>
      <c r="P8" s="12"/>
      <c r="Q8" s="12"/>
      <c r="R8" s="12"/>
      <c r="S8" s="12"/>
      <c r="T8" s="12"/>
      <c r="U8" s="9"/>
    </row>
    <row r="9" spans="1:54" ht="15" customHeight="1" x14ac:dyDescent="0.2">
      <c r="A9" s="116" t="s">
        <v>1</v>
      </c>
      <c r="B9" s="116"/>
      <c r="C9" s="22" t="s">
        <v>43</v>
      </c>
      <c r="D9" s="22"/>
      <c r="E9" s="22"/>
      <c r="F9" s="22"/>
      <c r="G9" s="22"/>
      <c r="H9" s="9"/>
      <c r="I9" s="9"/>
      <c r="J9" s="10"/>
      <c r="K9" s="9"/>
      <c r="L9" s="11"/>
      <c r="M9" s="11"/>
      <c r="N9" s="12"/>
      <c r="O9" s="12"/>
      <c r="P9" s="12"/>
      <c r="Q9" s="12"/>
      <c r="R9" s="12"/>
      <c r="S9" s="12"/>
      <c r="T9" s="12"/>
      <c r="U9" s="9"/>
    </row>
    <row r="10" spans="1:54" ht="12.75" customHeight="1" x14ac:dyDescent="0.2">
      <c r="A10" s="117" t="s">
        <v>8</v>
      </c>
      <c r="B10" s="99" t="s">
        <v>9</v>
      </c>
      <c r="C10" s="119" t="s">
        <v>10</v>
      </c>
      <c r="D10" s="105" t="s">
        <v>28</v>
      </c>
      <c r="E10" s="106"/>
      <c r="F10" s="106"/>
      <c r="G10" s="106"/>
      <c r="H10" s="107" t="s">
        <v>11</v>
      </c>
      <c r="I10" s="95" t="s">
        <v>12</v>
      </c>
      <c r="J10" s="95"/>
      <c r="K10" s="95"/>
      <c r="L10" s="110" t="s">
        <v>13</v>
      </c>
      <c r="M10" s="110" t="s">
        <v>14</v>
      </c>
      <c r="N10" s="104" t="s">
        <v>15</v>
      </c>
      <c r="O10" s="104" t="s">
        <v>16</v>
      </c>
      <c r="P10" s="104" t="s">
        <v>17</v>
      </c>
      <c r="Q10" s="104" t="s">
        <v>18</v>
      </c>
      <c r="R10" s="104" t="s">
        <v>19</v>
      </c>
      <c r="S10" s="101" t="s">
        <v>55</v>
      </c>
      <c r="T10" s="96" t="s">
        <v>20</v>
      </c>
      <c r="U10" s="95" t="s">
        <v>21</v>
      </c>
    </row>
    <row r="11" spans="1:54" ht="12.75" customHeight="1" x14ac:dyDescent="0.2">
      <c r="A11" s="117"/>
      <c r="B11" s="118"/>
      <c r="C11" s="119"/>
      <c r="D11" s="113" t="s">
        <v>29</v>
      </c>
      <c r="E11" s="95" t="s">
        <v>30</v>
      </c>
      <c r="F11" s="95" t="s">
        <v>31</v>
      </c>
      <c r="G11" s="114" t="s">
        <v>32</v>
      </c>
      <c r="H11" s="108"/>
      <c r="I11" s="99" t="s">
        <v>22</v>
      </c>
      <c r="J11" s="99" t="s">
        <v>23</v>
      </c>
      <c r="K11" s="99" t="s">
        <v>24</v>
      </c>
      <c r="L11" s="111"/>
      <c r="M11" s="111"/>
      <c r="N11" s="104"/>
      <c r="O11" s="104"/>
      <c r="P11" s="104"/>
      <c r="Q11" s="104"/>
      <c r="R11" s="104"/>
      <c r="S11" s="102"/>
      <c r="T11" s="97"/>
      <c r="U11" s="95"/>
    </row>
    <row r="12" spans="1:54" ht="15" customHeight="1" x14ac:dyDescent="0.2">
      <c r="A12" s="117"/>
      <c r="B12" s="100"/>
      <c r="C12" s="119"/>
      <c r="D12" s="113"/>
      <c r="E12" s="95"/>
      <c r="F12" s="95"/>
      <c r="G12" s="115"/>
      <c r="H12" s="109"/>
      <c r="I12" s="100"/>
      <c r="J12" s="100"/>
      <c r="K12" s="100"/>
      <c r="L12" s="112"/>
      <c r="M12" s="112"/>
      <c r="N12" s="104"/>
      <c r="O12" s="104"/>
      <c r="P12" s="104"/>
      <c r="Q12" s="104"/>
      <c r="R12" s="104"/>
      <c r="S12" s="103"/>
      <c r="T12" s="98"/>
      <c r="U12" s="95"/>
    </row>
    <row r="13" spans="1:54" ht="30" x14ac:dyDescent="0.2">
      <c r="A13" s="23" t="s">
        <v>25</v>
      </c>
      <c r="B13" s="24" t="s">
        <v>41</v>
      </c>
      <c r="C13" s="25" t="s">
        <v>42</v>
      </c>
      <c r="D13" s="25">
        <v>8</v>
      </c>
      <c r="E13" s="25">
        <v>8</v>
      </c>
      <c r="F13" s="25">
        <v>10</v>
      </c>
      <c r="G13" s="27">
        <v>0</v>
      </c>
      <c r="H13" s="27">
        <f>+G13+F13+E13+D13</f>
        <v>26</v>
      </c>
      <c r="I13" s="28" t="s">
        <v>33</v>
      </c>
      <c r="J13" s="28">
        <v>46</v>
      </c>
      <c r="K13" s="29">
        <v>15</v>
      </c>
      <c r="L13" s="30">
        <v>0.15</v>
      </c>
      <c r="M13" s="31">
        <f>SUM(H13:K13)</f>
        <v>87</v>
      </c>
      <c r="N13" s="29">
        <f>M13*0%</f>
        <v>0</v>
      </c>
      <c r="O13" s="29">
        <f>M13*L13</f>
        <v>13.049999999999999</v>
      </c>
      <c r="P13" s="29">
        <f>M13*0%</f>
        <v>0</v>
      </c>
      <c r="Q13" s="29">
        <v>0</v>
      </c>
      <c r="R13" s="29">
        <f>K13*0%</f>
        <v>0</v>
      </c>
      <c r="S13" s="29">
        <f>+M13*0.04</f>
        <v>3.48</v>
      </c>
      <c r="T13" s="32">
        <f>SUM(M13:S13)</f>
        <v>103.53</v>
      </c>
      <c r="U13" s="28" t="s">
        <v>34</v>
      </c>
    </row>
    <row r="14" spans="1:54" x14ac:dyDescent="0.2">
      <c r="A14" s="33"/>
      <c r="B14" s="33"/>
      <c r="C14" s="33"/>
      <c r="D14" s="33"/>
      <c r="E14" s="33"/>
      <c r="F14" s="33"/>
      <c r="G14" s="33"/>
      <c r="H14" s="33"/>
      <c r="I14" s="33"/>
      <c r="J14" s="33"/>
      <c r="K14" s="33"/>
      <c r="L14" s="33"/>
      <c r="M14" s="33"/>
      <c r="N14" s="33"/>
      <c r="O14" s="33"/>
      <c r="P14" s="33"/>
      <c r="Q14" s="33"/>
      <c r="R14" s="33"/>
      <c r="S14" s="33"/>
      <c r="T14" s="33"/>
      <c r="U14" s="33"/>
    </row>
    <row r="15" spans="1:54" ht="4.5" customHeight="1" x14ac:dyDescent="0.2">
      <c r="A15" s="33"/>
      <c r="B15" s="33"/>
      <c r="C15" s="33"/>
      <c r="D15" s="33"/>
      <c r="E15" s="33"/>
      <c r="F15" s="33"/>
      <c r="G15" s="33"/>
      <c r="H15" s="33"/>
      <c r="I15" s="33"/>
      <c r="J15" s="33"/>
      <c r="K15" s="33"/>
      <c r="L15" s="33"/>
      <c r="M15" s="33"/>
      <c r="N15" s="33"/>
      <c r="O15" s="33"/>
      <c r="P15" s="33"/>
      <c r="Q15" s="33"/>
      <c r="R15" s="33"/>
      <c r="S15" s="33"/>
      <c r="T15" s="33"/>
      <c r="U15" s="33"/>
    </row>
    <row r="16" spans="1:54" s="3" customFormat="1" ht="15" x14ac:dyDescent="0.2">
      <c r="A16" s="116" t="s">
        <v>5</v>
      </c>
      <c r="B16" s="116"/>
      <c r="C16" s="13" t="s">
        <v>64</v>
      </c>
      <c r="D16" s="14"/>
      <c r="E16" s="14"/>
      <c r="F16" s="14"/>
      <c r="G16" s="14"/>
      <c r="H16" s="15"/>
      <c r="I16" s="15"/>
      <c r="J16" s="16"/>
      <c r="K16" s="15"/>
      <c r="L16" s="17"/>
      <c r="M16" s="17"/>
      <c r="N16" s="18"/>
      <c r="O16" s="18"/>
      <c r="P16" s="18"/>
      <c r="Q16" s="18"/>
      <c r="R16" s="18"/>
      <c r="S16" s="18"/>
      <c r="T16" s="18"/>
      <c r="U16" s="15"/>
      <c r="V16" s="4"/>
      <c r="W16" s="4"/>
      <c r="X16" s="4"/>
      <c r="Y16" s="4"/>
      <c r="Z16" s="4"/>
      <c r="AA16" s="4"/>
      <c r="AB16" s="4"/>
      <c r="AC16" s="4"/>
      <c r="AD16" s="4"/>
      <c r="AE16" s="4"/>
      <c r="AF16" s="4"/>
      <c r="AG16" s="4"/>
      <c r="AH16" s="4"/>
      <c r="AI16" s="4"/>
    </row>
    <row r="17" spans="1:35" s="3" customFormat="1" ht="15" x14ac:dyDescent="0.2">
      <c r="A17" s="19" t="s">
        <v>6</v>
      </c>
      <c r="B17" s="19"/>
      <c r="C17" s="20" t="s">
        <v>66</v>
      </c>
      <c r="D17" s="14"/>
      <c r="E17" s="14"/>
      <c r="F17" s="14"/>
      <c r="G17" s="14"/>
      <c r="H17" s="15"/>
      <c r="I17" s="15"/>
      <c r="J17" s="16"/>
      <c r="K17" s="15"/>
      <c r="L17" s="17"/>
      <c r="M17" s="17"/>
      <c r="N17" s="18"/>
      <c r="O17" s="18"/>
      <c r="P17" s="18"/>
      <c r="Q17" s="18"/>
      <c r="R17" s="18"/>
      <c r="S17" s="18"/>
      <c r="T17" s="18"/>
      <c r="U17" s="15"/>
      <c r="V17" s="4"/>
      <c r="W17" s="4"/>
      <c r="X17" s="4"/>
      <c r="Y17" s="4"/>
      <c r="Z17" s="4"/>
      <c r="AA17" s="4"/>
      <c r="AB17" s="4"/>
      <c r="AC17" s="4"/>
      <c r="AD17" s="4"/>
      <c r="AE17" s="4"/>
      <c r="AF17" s="4"/>
      <c r="AG17" s="4"/>
      <c r="AH17" s="4"/>
      <c r="AI17" s="4"/>
    </row>
    <row r="18" spans="1:35" ht="15" x14ac:dyDescent="0.2">
      <c r="A18" s="19" t="s">
        <v>7</v>
      </c>
      <c r="B18" s="19"/>
      <c r="C18" s="19" t="s">
        <v>44</v>
      </c>
      <c r="D18" s="21"/>
      <c r="E18" s="19"/>
      <c r="F18" s="19"/>
      <c r="G18" s="19"/>
      <c r="H18" s="9"/>
      <c r="I18" s="9"/>
      <c r="J18" s="10"/>
      <c r="K18" s="9"/>
      <c r="L18" s="11"/>
      <c r="M18" s="11"/>
      <c r="N18" s="12"/>
      <c r="O18" s="12"/>
      <c r="P18" s="12"/>
      <c r="Q18" s="12"/>
      <c r="R18" s="12"/>
      <c r="S18" s="12"/>
      <c r="T18" s="12"/>
      <c r="U18" s="9"/>
    </row>
    <row r="19" spans="1:35" ht="15" x14ac:dyDescent="0.2">
      <c r="A19" s="116" t="s">
        <v>1</v>
      </c>
      <c r="B19" s="116"/>
      <c r="C19" s="22" t="s">
        <v>63</v>
      </c>
      <c r="D19" s="22"/>
      <c r="E19" s="22"/>
      <c r="F19" s="22"/>
      <c r="G19" s="22"/>
      <c r="H19" s="9"/>
      <c r="I19" s="9"/>
      <c r="J19" s="10"/>
      <c r="K19" s="9"/>
      <c r="L19" s="11"/>
      <c r="M19" s="11"/>
      <c r="N19" s="12"/>
      <c r="O19" s="12"/>
      <c r="P19" s="12"/>
      <c r="Q19" s="12"/>
      <c r="R19" s="12"/>
      <c r="S19" s="12"/>
      <c r="T19" s="12"/>
      <c r="U19" s="9"/>
    </row>
    <row r="20" spans="1:35" ht="15" x14ac:dyDescent="0.2">
      <c r="A20" s="117" t="s">
        <v>8</v>
      </c>
      <c r="B20" s="99" t="s">
        <v>9</v>
      </c>
      <c r="C20" s="119" t="s">
        <v>10</v>
      </c>
      <c r="D20" s="105" t="s">
        <v>28</v>
      </c>
      <c r="E20" s="106"/>
      <c r="F20" s="106"/>
      <c r="G20" s="106"/>
      <c r="H20" s="107" t="s">
        <v>11</v>
      </c>
      <c r="I20" s="95" t="s">
        <v>12</v>
      </c>
      <c r="J20" s="95"/>
      <c r="K20" s="95"/>
      <c r="L20" s="110" t="s">
        <v>13</v>
      </c>
      <c r="M20" s="110" t="s">
        <v>14</v>
      </c>
      <c r="N20" s="104" t="s">
        <v>15</v>
      </c>
      <c r="O20" s="104" t="s">
        <v>16</v>
      </c>
      <c r="P20" s="104" t="s">
        <v>17</v>
      </c>
      <c r="Q20" s="104" t="s">
        <v>18</v>
      </c>
      <c r="R20" s="104" t="s">
        <v>19</v>
      </c>
      <c r="S20" s="101" t="s">
        <v>55</v>
      </c>
      <c r="T20" s="96" t="s">
        <v>20</v>
      </c>
      <c r="U20" s="95" t="s">
        <v>21</v>
      </c>
    </row>
    <row r="21" spans="1:35" x14ac:dyDescent="0.2">
      <c r="A21" s="117"/>
      <c r="B21" s="118"/>
      <c r="C21" s="119"/>
      <c r="D21" s="113" t="s">
        <v>29</v>
      </c>
      <c r="E21" s="95" t="s">
        <v>30</v>
      </c>
      <c r="F21" s="95" t="s">
        <v>31</v>
      </c>
      <c r="G21" s="114" t="s">
        <v>32</v>
      </c>
      <c r="H21" s="108"/>
      <c r="I21" s="99" t="s">
        <v>22</v>
      </c>
      <c r="J21" s="99" t="s">
        <v>23</v>
      </c>
      <c r="K21" s="99" t="s">
        <v>24</v>
      </c>
      <c r="L21" s="111"/>
      <c r="M21" s="111"/>
      <c r="N21" s="104"/>
      <c r="O21" s="104"/>
      <c r="P21" s="104"/>
      <c r="Q21" s="104"/>
      <c r="R21" s="104"/>
      <c r="S21" s="102"/>
      <c r="T21" s="97"/>
      <c r="U21" s="95"/>
    </row>
    <row r="22" spans="1:35" x14ac:dyDescent="0.2">
      <c r="A22" s="117"/>
      <c r="B22" s="100"/>
      <c r="C22" s="119"/>
      <c r="D22" s="113"/>
      <c r="E22" s="95"/>
      <c r="F22" s="95"/>
      <c r="G22" s="115"/>
      <c r="H22" s="109"/>
      <c r="I22" s="100"/>
      <c r="J22" s="100"/>
      <c r="K22" s="100"/>
      <c r="L22" s="112"/>
      <c r="M22" s="112"/>
      <c r="N22" s="104"/>
      <c r="O22" s="104"/>
      <c r="P22" s="104"/>
      <c r="Q22" s="104"/>
      <c r="R22" s="104"/>
      <c r="S22" s="103"/>
      <c r="T22" s="98"/>
      <c r="U22" s="95"/>
    </row>
    <row r="23" spans="1:35" ht="27.75" customHeight="1" x14ac:dyDescent="0.2">
      <c r="A23" s="23" t="s">
        <v>26</v>
      </c>
      <c r="B23" s="24" t="s">
        <v>45</v>
      </c>
      <c r="C23" s="25" t="s">
        <v>49</v>
      </c>
      <c r="D23" s="25">
        <v>10</v>
      </c>
      <c r="E23" s="25">
        <v>6</v>
      </c>
      <c r="F23" s="26">
        <v>10</v>
      </c>
      <c r="G23" s="27">
        <v>0</v>
      </c>
      <c r="H23" s="27">
        <f t="shared" ref="H23:H26" si="0">+G23+F23+E23+D23</f>
        <v>26</v>
      </c>
      <c r="I23" s="28" t="s">
        <v>35</v>
      </c>
      <c r="J23" s="28">
        <v>44</v>
      </c>
      <c r="K23" s="29">
        <v>17.329999999999998</v>
      </c>
      <c r="L23" s="30">
        <v>0.15</v>
      </c>
      <c r="M23" s="31">
        <f>SUM(H23:K23)</f>
        <v>87.33</v>
      </c>
      <c r="N23" s="29">
        <f>M23*0%</f>
        <v>0</v>
      </c>
      <c r="O23" s="29">
        <f>M23*L23</f>
        <v>13.099499999999999</v>
      </c>
      <c r="P23" s="29">
        <f>M23*0%</f>
        <v>0</v>
      </c>
      <c r="Q23" s="29">
        <f>M23*0%</f>
        <v>0</v>
      </c>
      <c r="R23" s="29">
        <f>K23*0%</f>
        <v>0</v>
      </c>
      <c r="S23" s="29">
        <v>0</v>
      </c>
      <c r="T23" s="32">
        <f t="shared" ref="T23:T26" si="1">SUM(M23:S23)</f>
        <v>100.42949999999999</v>
      </c>
      <c r="U23" s="28" t="s">
        <v>71</v>
      </c>
    </row>
    <row r="24" spans="1:35" ht="27.75" customHeight="1" x14ac:dyDescent="0.2">
      <c r="A24" s="23" t="s">
        <v>36</v>
      </c>
      <c r="B24" s="24" t="s">
        <v>46</v>
      </c>
      <c r="C24" s="25" t="s">
        <v>50</v>
      </c>
      <c r="D24" s="25">
        <v>8</v>
      </c>
      <c r="E24" s="25">
        <v>6</v>
      </c>
      <c r="F24" s="26">
        <v>10</v>
      </c>
      <c r="G24" s="27">
        <v>0</v>
      </c>
      <c r="H24" s="27">
        <f t="shared" si="0"/>
        <v>24</v>
      </c>
      <c r="I24" s="28" t="s">
        <v>35</v>
      </c>
      <c r="J24" s="28">
        <v>28</v>
      </c>
      <c r="K24" s="29">
        <v>15.33</v>
      </c>
      <c r="L24" s="30">
        <v>0.15</v>
      </c>
      <c r="M24" s="31">
        <f>SUM(H24:K24)</f>
        <v>67.33</v>
      </c>
      <c r="N24" s="29">
        <f>M24*0%</f>
        <v>0</v>
      </c>
      <c r="O24" s="29">
        <f>M24*L24</f>
        <v>10.099499999999999</v>
      </c>
      <c r="P24" s="29">
        <f>M24*0%</f>
        <v>0</v>
      </c>
      <c r="Q24" s="29">
        <f>M24*0%</f>
        <v>0</v>
      </c>
      <c r="R24" s="29">
        <f>K24*0%</f>
        <v>0</v>
      </c>
      <c r="S24" s="29">
        <v>0</v>
      </c>
      <c r="T24" s="32">
        <f t="shared" si="1"/>
        <v>77.42949999999999</v>
      </c>
      <c r="U24" s="28" t="s">
        <v>69</v>
      </c>
    </row>
    <row r="25" spans="1:35" ht="24" customHeight="1" x14ac:dyDescent="0.2">
      <c r="A25" s="23" t="s">
        <v>36</v>
      </c>
      <c r="B25" s="24" t="s">
        <v>47</v>
      </c>
      <c r="C25" s="25" t="s">
        <v>51</v>
      </c>
      <c r="D25" s="25">
        <v>10</v>
      </c>
      <c r="E25" s="25">
        <v>6</v>
      </c>
      <c r="F25" s="26">
        <v>10</v>
      </c>
      <c r="G25" s="27">
        <v>0</v>
      </c>
      <c r="H25" s="27">
        <f t="shared" si="0"/>
        <v>26</v>
      </c>
      <c r="I25" s="28" t="s">
        <v>35</v>
      </c>
      <c r="J25" s="28">
        <v>34</v>
      </c>
      <c r="K25" s="29">
        <v>12</v>
      </c>
      <c r="L25" s="30">
        <v>0.15</v>
      </c>
      <c r="M25" s="31">
        <f>SUM(H25:K25)</f>
        <v>72</v>
      </c>
      <c r="N25" s="29">
        <f>M25*0%</f>
        <v>0</v>
      </c>
      <c r="O25" s="29">
        <f>M25*L25</f>
        <v>10.799999999999999</v>
      </c>
      <c r="P25" s="29">
        <f>M25*0%</f>
        <v>0</v>
      </c>
      <c r="Q25" s="29">
        <f>M25*0%</f>
        <v>0</v>
      </c>
      <c r="R25" s="29">
        <f>K25*0%</f>
        <v>0</v>
      </c>
      <c r="S25" s="29">
        <v>0</v>
      </c>
      <c r="T25" s="32">
        <f t="shared" si="1"/>
        <v>82.8</v>
      </c>
      <c r="U25" s="28" t="s">
        <v>70</v>
      </c>
    </row>
    <row r="26" spans="1:35" ht="27.75" customHeight="1" x14ac:dyDescent="0.2">
      <c r="A26" s="23" t="s">
        <v>36</v>
      </c>
      <c r="B26" s="24" t="s">
        <v>48</v>
      </c>
      <c r="C26" s="25" t="s">
        <v>52</v>
      </c>
      <c r="D26" s="25">
        <v>10</v>
      </c>
      <c r="E26" s="25">
        <v>6</v>
      </c>
      <c r="F26" s="26">
        <v>10</v>
      </c>
      <c r="G26" s="27">
        <v>0</v>
      </c>
      <c r="H26" s="27">
        <f t="shared" si="0"/>
        <v>26</v>
      </c>
      <c r="I26" s="28" t="s">
        <v>35</v>
      </c>
      <c r="J26" s="28">
        <v>46</v>
      </c>
      <c r="K26" s="29">
        <v>11.67</v>
      </c>
      <c r="L26" s="30">
        <v>0.1</v>
      </c>
      <c r="M26" s="31">
        <f>SUM(H26:K26)</f>
        <v>83.67</v>
      </c>
      <c r="N26" s="29">
        <f>M26*0%</f>
        <v>0</v>
      </c>
      <c r="O26" s="29">
        <f>M26*L26</f>
        <v>8.3670000000000009</v>
      </c>
      <c r="P26" s="29">
        <f>M26*0%</f>
        <v>0</v>
      </c>
      <c r="Q26" s="29">
        <f>M26*0%</f>
        <v>0</v>
      </c>
      <c r="R26" s="29">
        <f>K26*0%</f>
        <v>0</v>
      </c>
      <c r="S26" s="29">
        <f>+M26*0.04</f>
        <v>3.3468</v>
      </c>
      <c r="T26" s="32">
        <f t="shared" si="1"/>
        <v>95.383800000000008</v>
      </c>
      <c r="U26" s="28" t="s">
        <v>72</v>
      </c>
    </row>
    <row r="27" spans="1:35" x14ac:dyDescent="0.2">
      <c r="A27" s="33"/>
      <c r="B27" s="33"/>
      <c r="C27" s="33"/>
      <c r="D27" s="33"/>
      <c r="E27" s="33"/>
      <c r="F27" s="33"/>
      <c r="G27" s="33"/>
      <c r="H27" s="33"/>
      <c r="I27" s="33"/>
      <c r="J27" s="33"/>
      <c r="K27" s="33"/>
      <c r="L27" s="33"/>
      <c r="M27" s="33"/>
      <c r="N27" s="33"/>
      <c r="O27" s="33"/>
      <c r="P27" s="33"/>
      <c r="Q27" s="33"/>
      <c r="R27" s="33"/>
      <c r="S27" s="33"/>
      <c r="T27" s="33"/>
      <c r="U27" s="33"/>
    </row>
    <row r="28" spans="1:35" s="3" customFormat="1" ht="15" x14ac:dyDescent="0.2">
      <c r="A28" s="116" t="s">
        <v>5</v>
      </c>
      <c r="B28" s="116"/>
      <c r="C28" s="13" t="s">
        <v>64</v>
      </c>
      <c r="D28" s="14"/>
      <c r="E28" s="14"/>
      <c r="F28" s="14"/>
      <c r="G28" s="14"/>
      <c r="H28" s="15"/>
      <c r="I28" s="15"/>
      <c r="J28" s="16"/>
      <c r="K28" s="15"/>
      <c r="L28" s="17"/>
      <c r="M28" s="17"/>
      <c r="N28" s="18"/>
      <c r="O28" s="18"/>
      <c r="P28" s="18"/>
      <c r="Q28" s="18"/>
      <c r="R28" s="18"/>
      <c r="S28" s="18"/>
      <c r="T28" s="18"/>
      <c r="U28" s="15"/>
      <c r="V28" s="4"/>
      <c r="W28" s="4"/>
      <c r="X28" s="4"/>
      <c r="Y28" s="4"/>
      <c r="Z28" s="4"/>
      <c r="AA28" s="4"/>
      <c r="AB28" s="4"/>
      <c r="AC28" s="4"/>
      <c r="AD28" s="4"/>
      <c r="AE28" s="4"/>
      <c r="AF28" s="4"/>
      <c r="AG28" s="4"/>
      <c r="AH28" s="4"/>
    </row>
    <row r="29" spans="1:35" s="3" customFormat="1" ht="15" x14ac:dyDescent="0.2">
      <c r="A29" s="19" t="s">
        <v>6</v>
      </c>
      <c r="B29" s="19"/>
      <c r="C29" s="20" t="s">
        <v>68</v>
      </c>
      <c r="D29" s="14"/>
      <c r="E29" s="14"/>
      <c r="F29" s="14"/>
      <c r="G29" s="14"/>
      <c r="H29" s="15"/>
      <c r="I29" s="15"/>
      <c r="J29" s="16"/>
      <c r="K29" s="15"/>
      <c r="L29" s="17"/>
      <c r="M29" s="17"/>
      <c r="N29" s="18"/>
      <c r="O29" s="18"/>
      <c r="P29" s="18"/>
      <c r="Q29" s="18"/>
      <c r="R29" s="18"/>
      <c r="S29" s="18"/>
      <c r="T29" s="18"/>
      <c r="U29" s="15"/>
      <c r="V29" s="4"/>
      <c r="W29" s="4"/>
      <c r="X29" s="4"/>
      <c r="Y29" s="4"/>
      <c r="Z29" s="4"/>
      <c r="AA29" s="4"/>
      <c r="AB29" s="4"/>
      <c r="AC29" s="4"/>
      <c r="AD29" s="4"/>
      <c r="AE29" s="4"/>
      <c r="AF29" s="4"/>
      <c r="AG29" s="4"/>
      <c r="AH29" s="4"/>
    </row>
    <row r="30" spans="1:35" ht="15" customHeight="1" x14ac:dyDescent="0.2">
      <c r="A30" s="19" t="s">
        <v>7</v>
      </c>
      <c r="B30" s="19"/>
      <c r="C30" s="19" t="s">
        <v>67</v>
      </c>
      <c r="D30" s="21"/>
      <c r="E30" s="19"/>
      <c r="F30" s="19"/>
      <c r="G30" s="19"/>
      <c r="H30" s="15"/>
      <c r="I30" s="15"/>
      <c r="J30" s="16"/>
      <c r="K30" s="15"/>
      <c r="L30" s="17"/>
      <c r="M30" s="17"/>
      <c r="N30" s="18"/>
      <c r="O30" s="18"/>
      <c r="P30" s="18"/>
      <c r="Q30" s="18"/>
      <c r="R30" s="18"/>
      <c r="S30" s="18"/>
      <c r="T30" s="18"/>
      <c r="U30" s="15"/>
      <c r="V30" s="4"/>
      <c r="W30" s="4"/>
      <c r="X30" s="4"/>
      <c r="Y30" s="4"/>
      <c r="Z30" s="4"/>
      <c r="AA30" s="4"/>
      <c r="AB30" s="4"/>
      <c r="AC30" s="4"/>
      <c r="AD30" s="4"/>
      <c r="AE30" s="4"/>
      <c r="AF30" s="4"/>
      <c r="AG30" s="4"/>
      <c r="AH30" s="4"/>
    </row>
    <row r="31" spans="1:35" ht="15" customHeight="1" x14ac:dyDescent="0.2">
      <c r="A31" s="116" t="s">
        <v>1</v>
      </c>
      <c r="B31" s="116"/>
      <c r="C31" s="22" t="s">
        <v>62</v>
      </c>
      <c r="D31" s="22"/>
      <c r="E31" s="22"/>
      <c r="F31" s="22"/>
      <c r="G31" s="22"/>
      <c r="H31" s="15"/>
      <c r="I31" s="15"/>
      <c r="J31" s="16"/>
      <c r="K31" s="15"/>
      <c r="L31" s="17"/>
      <c r="M31" s="17"/>
      <c r="N31" s="18"/>
      <c r="O31" s="18"/>
      <c r="P31" s="18"/>
      <c r="Q31" s="18"/>
      <c r="R31" s="18"/>
      <c r="S31" s="18"/>
      <c r="T31" s="18"/>
      <c r="U31" s="15"/>
      <c r="V31" s="4"/>
      <c r="W31" s="4"/>
      <c r="X31" s="4"/>
      <c r="Y31" s="4"/>
      <c r="Z31" s="4"/>
      <c r="AA31" s="4"/>
      <c r="AB31" s="4"/>
      <c r="AC31" s="4"/>
      <c r="AD31" s="4"/>
      <c r="AE31" s="4"/>
      <c r="AF31" s="4"/>
      <c r="AG31" s="4"/>
      <c r="AH31" s="4"/>
    </row>
    <row r="32" spans="1:35" ht="12.75" customHeight="1" x14ac:dyDescent="0.2">
      <c r="A32" s="117" t="s">
        <v>8</v>
      </c>
      <c r="B32" s="99" t="s">
        <v>9</v>
      </c>
      <c r="C32" s="119" t="s">
        <v>10</v>
      </c>
      <c r="D32" s="105" t="s">
        <v>28</v>
      </c>
      <c r="E32" s="106"/>
      <c r="F32" s="106"/>
      <c r="G32" s="106"/>
      <c r="H32" s="107" t="s">
        <v>11</v>
      </c>
      <c r="I32" s="95" t="s">
        <v>12</v>
      </c>
      <c r="J32" s="95"/>
      <c r="K32" s="95"/>
      <c r="L32" s="110" t="s">
        <v>13</v>
      </c>
      <c r="M32" s="110" t="s">
        <v>14</v>
      </c>
      <c r="N32" s="104" t="s">
        <v>15</v>
      </c>
      <c r="O32" s="104" t="s">
        <v>16</v>
      </c>
      <c r="P32" s="104" t="s">
        <v>17</v>
      </c>
      <c r="Q32" s="104" t="s">
        <v>18</v>
      </c>
      <c r="R32" s="104" t="s">
        <v>19</v>
      </c>
      <c r="S32" s="101" t="s">
        <v>55</v>
      </c>
      <c r="T32" s="96" t="s">
        <v>20</v>
      </c>
      <c r="U32" s="95" t="s">
        <v>21</v>
      </c>
    </row>
    <row r="33" spans="1:21" ht="12.75" customHeight="1" x14ac:dyDescent="0.2">
      <c r="A33" s="117"/>
      <c r="B33" s="118"/>
      <c r="C33" s="119"/>
      <c r="D33" s="113" t="s">
        <v>29</v>
      </c>
      <c r="E33" s="95" t="s">
        <v>30</v>
      </c>
      <c r="F33" s="95" t="s">
        <v>31</v>
      </c>
      <c r="G33" s="114" t="s">
        <v>32</v>
      </c>
      <c r="H33" s="108"/>
      <c r="I33" s="99" t="s">
        <v>22</v>
      </c>
      <c r="J33" s="99" t="s">
        <v>23</v>
      </c>
      <c r="K33" s="99" t="s">
        <v>24</v>
      </c>
      <c r="L33" s="111"/>
      <c r="M33" s="111"/>
      <c r="N33" s="104"/>
      <c r="O33" s="104"/>
      <c r="P33" s="104"/>
      <c r="Q33" s="104"/>
      <c r="R33" s="104"/>
      <c r="S33" s="102"/>
      <c r="T33" s="97"/>
      <c r="U33" s="95"/>
    </row>
    <row r="34" spans="1:21" ht="15" customHeight="1" x14ac:dyDescent="0.2">
      <c r="A34" s="117"/>
      <c r="B34" s="100"/>
      <c r="C34" s="119"/>
      <c r="D34" s="113"/>
      <c r="E34" s="95"/>
      <c r="F34" s="95"/>
      <c r="G34" s="115"/>
      <c r="H34" s="109"/>
      <c r="I34" s="100"/>
      <c r="J34" s="100"/>
      <c r="K34" s="100"/>
      <c r="L34" s="112"/>
      <c r="M34" s="112"/>
      <c r="N34" s="104"/>
      <c r="O34" s="104"/>
      <c r="P34" s="104"/>
      <c r="Q34" s="104"/>
      <c r="R34" s="104"/>
      <c r="S34" s="103"/>
      <c r="T34" s="98"/>
      <c r="U34" s="95"/>
    </row>
    <row r="35" spans="1:21" ht="30" x14ac:dyDescent="0.2">
      <c r="A35" s="23" t="s">
        <v>25</v>
      </c>
      <c r="B35" s="24" t="s">
        <v>53</v>
      </c>
      <c r="C35" s="25" t="s">
        <v>54</v>
      </c>
      <c r="D35" s="25">
        <v>10</v>
      </c>
      <c r="E35" s="25">
        <v>8</v>
      </c>
      <c r="F35" s="26">
        <v>10</v>
      </c>
      <c r="G35" s="27">
        <v>0</v>
      </c>
      <c r="H35" s="27">
        <f>+G35+F35+E35+D35</f>
        <v>28</v>
      </c>
      <c r="I35" s="28" t="s">
        <v>33</v>
      </c>
      <c r="J35" s="28">
        <v>44</v>
      </c>
      <c r="K35" s="29">
        <v>16.670000000000002</v>
      </c>
      <c r="L35" s="30">
        <v>0.1</v>
      </c>
      <c r="M35" s="31">
        <f>SUM(H35:K35)</f>
        <v>88.67</v>
      </c>
      <c r="N35" s="29">
        <f>M35*0%</f>
        <v>0</v>
      </c>
      <c r="O35" s="29">
        <f>M35*L35</f>
        <v>8.8670000000000009</v>
      </c>
      <c r="P35" s="29">
        <f>M35*0%</f>
        <v>0</v>
      </c>
      <c r="Q35" s="29">
        <f>+M35*0.35</f>
        <v>31.034499999999998</v>
      </c>
      <c r="R35" s="29">
        <f>K35*0%</f>
        <v>0</v>
      </c>
      <c r="S35" s="29">
        <v>0</v>
      </c>
      <c r="T35" s="32">
        <f t="shared" ref="T35" si="2">SUM(M35:S35)</f>
        <v>128.57150000000001</v>
      </c>
      <c r="U35" s="28" t="s">
        <v>34</v>
      </c>
    </row>
    <row r="36" spans="1:21" x14ac:dyDescent="0.2">
      <c r="A36" s="33"/>
      <c r="B36" s="33"/>
      <c r="C36" s="33"/>
      <c r="D36" s="33"/>
      <c r="E36" s="33"/>
      <c r="F36" s="33"/>
      <c r="G36" s="33"/>
      <c r="H36" s="33"/>
      <c r="I36" s="33"/>
      <c r="J36" s="33"/>
      <c r="K36" s="33"/>
      <c r="L36" s="33"/>
      <c r="M36" s="33"/>
      <c r="N36" s="33"/>
      <c r="O36" s="33"/>
      <c r="P36" s="33"/>
      <c r="Q36" s="33"/>
      <c r="R36" s="33"/>
      <c r="S36" s="33"/>
      <c r="T36" s="33"/>
      <c r="U36" s="33"/>
    </row>
    <row r="37" spans="1:21" x14ac:dyDescent="0.2">
      <c r="A37" s="34" t="s">
        <v>56</v>
      </c>
      <c r="B37" s="33"/>
      <c r="C37" s="33"/>
      <c r="D37" s="34" t="s">
        <v>59</v>
      </c>
      <c r="E37" s="33"/>
      <c r="F37" s="33"/>
      <c r="G37" s="33"/>
      <c r="H37" s="33"/>
      <c r="I37" s="33"/>
      <c r="J37" s="33"/>
      <c r="K37" s="33"/>
      <c r="L37" s="33"/>
      <c r="M37" s="33"/>
      <c r="N37" s="33"/>
      <c r="O37" s="33"/>
      <c r="P37" s="33"/>
      <c r="Q37" s="33"/>
      <c r="R37" s="33"/>
      <c r="S37" s="33"/>
      <c r="T37" s="33"/>
      <c r="U37" s="33"/>
    </row>
    <row r="38" spans="1:21" x14ac:dyDescent="0.2">
      <c r="A38" s="34" t="s">
        <v>57</v>
      </c>
      <c r="B38" s="33"/>
      <c r="C38" s="33"/>
      <c r="D38" s="34" t="s">
        <v>60</v>
      </c>
      <c r="E38" s="33"/>
      <c r="F38" s="33"/>
      <c r="G38" s="33"/>
      <c r="H38" s="33"/>
      <c r="I38" s="33"/>
      <c r="J38" s="33"/>
      <c r="K38" s="33"/>
      <c r="L38" s="33"/>
      <c r="M38" s="33"/>
      <c r="N38" s="33"/>
      <c r="O38" s="33"/>
      <c r="P38" s="33"/>
      <c r="Q38" s="33"/>
      <c r="R38" s="33"/>
      <c r="S38" s="33"/>
      <c r="T38" s="33"/>
      <c r="U38" s="33"/>
    </row>
    <row r="39" spans="1:21" x14ac:dyDescent="0.2">
      <c r="A39" s="34" t="s">
        <v>58</v>
      </c>
      <c r="B39" s="33"/>
      <c r="C39" s="33"/>
      <c r="D39" s="34" t="s">
        <v>61</v>
      </c>
      <c r="E39" s="33"/>
      <c r="F39" s="33"/>
      <c r="G39" s="33"/>
      <c r="H39" s="33"/>
      <c r="I39" s="33"/>
      <c r="J39" s="33"/>
      <c r="K39" s="33"/>
      <c r="L39" s="33"/>
      <c r="M39" s="33"/>
      <c r="N39" s="33"/>
      <c r="O39" s="33"/>
      <c r="P39" s="33"/>
      <c r="Q39" s="33"/>
      <c r="R39" s="33"/>
      <c r="S39" s="33"/>
      <c r="T39" s="33"/>
      <c r="U39" s="33"/>
    </row>
    <row r="40" spans="1:21" x14ac:dyDescent="0.2">
      <c r="A40" s="34"/>
      <c r="B40" s="33"/>
      <c r="C40" s="33"/>
      <c r="D40" s="34"/>
      <c r="E40" s="33"/>
      <c r="F40" s="33"/>
      <c r="G40" s="33"/>
      <c r="H40" s="33"/>
      <c r="I40" s="33"/>
      <c r="J40" s="33"/>
      <c r="K40" s="33"/>
      <c r="L40" s="33"/>
      <c r="M40" s="33"/>
      <c r="N40" s="33"/>
      <c r="O40" s="33"/>
      <c r="P40" s="33"/>
      <c r="Q40" s="33"/>
      <c r="R40" s="33"/>
      <c r="S40" s="33"/>
      <c r="T40" s="33"/>
      <c r="U40" s="33"/>
    </row>
    <row r="41" spans="1:21" x14ac:dyDescent="0.2">
      <c r="B41" s="33"/>
      <c r="C41" s="33"/>
      <c r="D41" s="33"/>
      <c r="E41" s="33"/>
      <c r="F41" s="33"/>
      <c r="G41" s="33"/>
      <c r="H41" s="33"/>
      <c r="I41" s="33"/>
      <c r="J41" s="33"/>
      <c r="K41" s="33"/>
      <c r="L41" s="33"/>
      <c r="M41" s="33"/>
      <c r="N41" s="33"/>
      <c r="O41" s="33"/>
      <c r="P41" s="33"/>
      <c r="Q41" s="33"/>
      <c r="R41" s="33"/>
      <c r="S41" s="33"/>
      <c r="T41" s="33"/>
      <c r="U41" s="33"/>
    </row>
  </sheetData>
  <mergeCells count="79">
    <mergeCell ref="N20:N22"/>
    <mergeCell ref="O20:O22"/>
    <mergeCell ref="P20:P22"/>
    <mergeCell ref="Q20:Q22"/>
    <mergeCell ref="R20:R22"/>
    <mergeCell ref="I20:K20"/>
    <mergeCell ref="L20:L22"/>
    <mergeCell ref="M20:M22"/>
    <mergeCell ref="A16:B16"/>
    <mergeCell ref="A19:B19"/>
    <mergeCell ref="A20:A22"/>
    <mergeCell ref="B20:B22"/>
    <mergeCell ref="C20:C22"/>
    <mergeCell ref="D21:D22"/>
    <mergeCell ref="E21:E22"/>
    <mergeCell ref="F21:F22"/>
    <mergeCell ref="G21:G22"/>
    <mergeCell ref="I21:I22"/>
    <mergeCell ref="J21:J22"/>
    <mergeCell ref="K21:K22"/>
    <mergeCell ref="D20:G20"/>
    <mergeCell ref="H10:H12"/>
    <mergeCell ref="I10:K10"/>
    <mergeCell ref="A9:B9"/>
    <mergeCell ref="A10:A12"/>
    <mergeCell ref="B10:B12"/>
    <mergeCell ref="C10:C12"/>
    <mergeCell ref="D10:G10"/>
    <mergeCell ref="H20:H22"/>
    <mergeCell ref="A1:U1"/>
    <mergeCell ref="A2:U2"/>
    <mergeCell ref="A3:U3"/>
    <mergeCell ref="A4:U4"/>
    <mergeCell ref="A6:B6"/>
    <mergeCell ref="U10:U12"/>
    <mergeCell ref="D11:D12"/>
    <mergeCell ref="E11:E12"/>
    <mergeCell ref="F11:F12"/>
    <mergeCell ref="G11:G12"/>
    <mergeCell ref="I11:I12"/>
    <mergeCell ref="J11:J12"/>
    <mergeCell ref="K11:K12"/>
    <mergeCell ref="L10:L12"/>
    <mergeCell ref="M10:M12"/>
    <mergeCell ref="N10:N12"/>
    <mergeCell ref="O10:O12"/>
    <mergeCell ref="P10:P12"/>
    <mergeCell ref="A28:B28"/>
    <mergeCell ref="A31:B31"/>
    <mergeCell ref="A32:A34"/>
    <mergeCell ref="B32:B34"/>
    <mergeCell ref="C32:C34"/>
    <mergeCell ref="D32:G32"/>
    <mergeCell ref="H32:H34"/>
    <mergeCell ref="I32:K32"/>
    <mergeCell ref="L32:L34"/>
    <mergeCell ref="M32:M34"/>
    <mergeCell ref="J33:J34"/>
    <mergeCell ref="K33:K34"/>
    <mergeCell ref="D33:D34"/>
    <mergeCell ref="E33:E34"/>
    <mergeCell ref="F33:F34"/>
    <mergeCell ref="G33:G34"/>
    <mergeCell ref="U32:U34"/>
    <mergeCell ref="T20:T22"/>
    <mergeCell ref="U20:U22"/>
    <mergeCell ref="I33:I34"/>
    <mergeCell ref="S10:S12"/>
    <mergeCell ref="S20:S22"/>
    <mergeCell ref="S32:S34"/>
    <mergeCell ref="T32:T34"/>
    <mergeCell ref="Q32:Q34"/>
    <mergeCell ref="R32:R34"/>
    <mergeCell ref="N32:N34"/>
    <mergeCell ref="O32:O34"/>
    <mergeCell ref="P32:P34"/>
    <mergeCell ref="Q10:Q12"/>
    <mergeCell ref="R10:R12"/>
    <mergeCell ref="T10:T12"/>
  </mergeCells>
  <conditionalFormatting sqref="V3:W3">
    <cfRule type="cellIs" dxfId="56" priority="76" stopIfTrue="1" operator="equal">
      <formula>#REF!</formula>
    </cfRule>
  </conditionalFormatting>
  <conditionalFormatting sqref="A13 A3:U3 A10:U10 A11:F12 H11:R12 T11:U12">
    <cfRule type="cellIs" dxfId="55" priority="74" stopIfTrue="1" operator="equal">
      <formula>#REF!</formula>
    </cfRule>
  </conditionalFormatting>
  <conditionalFormatting sqref="A6:A7 C6:C7 A8:B9">
    <cfRule type="cellIs" dxfId="54" priority="73" stopIfTrue="1" operator="equal">
      <formula>#REF!</formula>
    </cfRule>
  </conditionalFormatting>
  <conditionalFormatting sqref="C8 C19">
    <cfRule type="cellIs" dxfId="53" priority="72" stopIfTrue="1" operator="equal">
      <formula>$K$12</formula>
    </cfRule>
  </conditionalFormatting>
  <conditionalFormatting sqref="G13 L13 U13">
    <cfRule type="cellIs" dxfId="52" priority="71" stopIfTrue="1" operator="equal">
      <formula>#REF!</formula>
    </cfRule>
  </conditionalFormatting>
  <conditionalFormatting sqref="I13 I23:I24">
    <cfRule type="cellIs" dxfId="51" priority="67" stopIfTrue="1" operator="equal">
      <formula>"NO APTO"</formula>
    </cfRule>
    <cfRule type="cellIs" dxfId="50" priority="68" stopIfTrue="1" operator="notEqual">
      <formula>"APTO"</formula>
    </cfRule>
  </conditionalFormatting>
  <conditionalFormatting sqref="J13 J23:J24">
    <cfRule type="cellIs" dxfId="49" priority="69" stopIfTrue="1" operator="lessThanOrEqual">
      <formula>24</formula>
    </cfRule>
    <cfRule type="cellIs" dxfId="48" priority="70" stopIfTrue="1" operator="greaterThanOrEqual">
      <formula>26</formula>
    </cfRule>
  </conditionalFormatting>
  <conditionalFormatting sqref="H13">
    <cfRule type="cellIs" dxfId="47" priority="64" stopIfTrue="1" operator="equal">
      <formula>#REF!</formula>
    </cfRule>
  </conditionalFormatting>
  <conditionalFormatting sqref="M13:T13">
    <cfRule type="cellIs" dxfId="46" priority="63" stopIfTrue="1" operator="equal">
      <formula>#REF!</formula>
    </cfRule>
  </conditionalFormatting>
  <conditionalFormatting sqref="A23:A24 L23:S24 F23:G24 U23:U24">
    <cfRule type="cellIs" dxfId="45" priority="50" stopIfTrue="1" operator="equal">
      <formula>#REF!</formula>
    </cfRule>
  </conditionalFormatting>
  <conditionalFormatting sqref="C13">
    <cfRule type="cellIs" dxfId="44" priority="48" stopIfTrue="1" operator="equal">
      <formula>#REF!</formula>
    </cfRule>
  </conditionalFormatting>
  <conditionalFormatting sqref="A20:R22 T20:U22">
    <cfRule type="cellIs" dxfId="43" priority="62" stopIfTrue="1" operator="equal">
      <formula>#REF!</formula>
    </cfRule>
  </conditionalFormatting>
  <conditionalFormatting sqref="A16:A17 C17 A18:C18 A19:B19">
    <cfRule type="cellIs" dxfId="42" priority="59" stopIfTrue="1" operator="equal">
      <formula>#REF!</formula>
    </cfRule>
  </conditionalFormatting>
  <conditionalFormatting sqref="B13">
    <cfRule type="cellIs" dxfId="41" priority="49" stopIfTrue="1" operator="equal">
      <formula>#REF!</formula>
    </cfRule>
  </conditionalFormatting>
  <conditionalFormatting sqref="C9">
    <cfRule type="cellIs" dxfId="40" priority="47" stopIfTrue="1" operator="equal">
      <formula>$K$12</formula>
    </cfRule>
  </conditionalFormatting>
  <conditionalFormatting sqref="I25">
    <cfRule type="cellIs" dxfId="39" priority="42" stopIfTrue="1" operator="equal">
      <formula>"NO APTO"</formula>
    </cfRule>
    <cfRule type="cellIs" dxfId="38" priority="43" stopIfTrue="1" operator="notEqual">
      <formula>"APTO"</formula>
    </cfRule>
  </conditionalFormatting>
  <conditionalFormatting sqref="J25">
    <cfRule type="cellIs" dxfId="37" priority="44" stopIfTrue="1" operator="lessThanOrEqual">
      <formula>24</formula>
    </cfRule>
    <cfRule type="cellIs" dxfId="36" priority="45" stopIfTrue="1" operator="greaterThanOrEqual">
      <formula>26</formula>
    </cfRule>
  </conditionalFormatting>
  <conditionalFormatting sqref="A25 L25:S25 F25:G25 U25">
    <cfRule type="cellIs" dxfId="35" priority="41" stopIfTrue="1" operator="equal">
      <formula>#REF!</formula>
    </cfRule>
  </conditionalFormatting>
  <conditionalFormatting sqref="I26">
    <cfRule type="cellIs" dxfId="34" priority="36" stopIfTrue="1" operator="equal">
      <formula>"NO APTO"</formula>
    </cfRule>
    <cfRule type="cellIs" dxfId="33" priority="37" stopIfTrue="1" operator="notEqual">
      <formula>"APTO"</formula>
    </cfRule>
  </conditionalFormatting>
  <conditionalFormatting sqref="J26">
    <cfRule type="cellIs" dxfId="32" priority="38" stopIfTrue="1" operator="lessThanOrEqual">
      <formula>24</formula>
    </cfRule>
    <cfRule type="cellIs" dxfId="31" priority="39" stopIfTrue="1" operator="greaterThanOrEqual">
      <formula>26</formula>
    </cfRule>
  </conditionalFormatting>
  <conditionalFormatting sqref="A26 L26:R26 F26:G26 U26">
    <cfRule type="cellIs" dxfId="30" priority="35" stopIfTrue="1" operator="equal">
      <formula>#REF!</formula>
    </cfRule>
  </conditionalFormatting>
  <conditionalFormatting sqref="M35:S35">
    <cfRule type="cellIs" dxfId="29" priority="19" stopIfTrue="1" operator="equal">
      <formula>#REF!</formula>
    </cfRule>
  </conditionalFormatting>
  <conditionalFormatting sqref="G11:G12">
    <cfRule type="cellIs" dxfId="28" priority="34" stopIfTrue="1" operator="equal">
      <formula>#REF!</formula>
    </cfRule>
  </conditionalFormatting>
  <conditionalFormatting sqref="B23:B26">
    <cfRule type="cellIs" dxfId="27" priority="33" stopIfTrue="1" operator="equal">
      <formula>#REF!</formula>
    </cfRule>
  </conditionalFormatting>
  <conditionalFormatting sqref="C23:E23">
    <cfRule type="cellIs" dxfId="26" priority="32" stopIfTrue="1" operator="equal">
      <formula>#REF!</formula>
    </cfRule>
  </conditionalFormatting>
  <conditionalFormatting sqref="C24:E24">
    <cfRule type="cellIs" dxfId="25" priority="31" stopIfTrue="1" operator="equal">
      <formula>#REF!</formula>
    </cfRule>
  </conditionalFormatting>
  <conditionalFormatting sqref="C25:E25">
    <cfRule type="cellIs" dxfId="24" priority="30" stopIfTrue="1" operator="equal">
      <formula>#REF!</formula>
    </cfRule>
  </conditionalFormatting>
  <conditionalFormatting sqref="C26:E26">
    <cfRule type="cellIs" dxfId="23" priority="29" stopIfTrue="1" operator="equal">
      <formula>#REF!</formula>
    </cfRule>
  </conditionalFormatting>
  <conditionalFormatting sqref="A35 A32:R32 A33:F34 H33:R34 T32:U34">
    <cfRule type="cellIs" dxfId="22" priority="28" stopIfTrue="1" operator="equal">
      <formula>#REF!</formula>
    </cfRule>
  </conditionalFormatting>
  <conditionalFormatting sqref="A28:A29 A30:B31">
    <cfRule type="cellIs" dxfId="21" priority="27" stopIfTrue="1" operator="equal">
      <formula>#REF!</formula>
    </cfRule>
  </conditionalFormatting>
  <conditionalFormatting sqref="C30">
    <cfRule type="cellIs" dxfId="20" priority="26" stopIfTrue="1" operator="equal">
      <formula>$K$12</formula>
    </cfRule>
  </conditionalFormatting>
  <conditionalFormatting sqref="F35:G35 L35 U35">
    <cfRule type="cellIs" dxfId="19" priority="25" stopIfTrue="1" operator="equal">
      <formula>#REF!</formula>
    </cfRule>
  </conditionalFormatting>
  <conditionalFormatting sqref="I35">
    <cfRule type="cellIs" dxfId="18" priority="21" stopIfTrue="1" operator="equal">
      <formula>"NO APTO"</formula>
    </cfRule>
    <cfRule type="cellIs" dxfId="17" priority="22" stopIfTrue="1" operator="notEqual">
      <formula>"APTO"</formula>
    </cfRule>
  </conditionalFormatting>
  <conditionalFormatting sqref="J35">
    <cfRule type="cellIs" dxfId="16" priority="23" stopIfTrue="1" operator="lessThanOrEqual">
      <formula>24</formula>
    </cfRule>
    <cfRule type="cellIs" dxfId="15" priority="24" stopIfTrue="1" operator="greaterThanOrEqual">
      <formula>26</formula>
    </cfRule>
  </conditionalFormatting>
  <conditionalFormatting sqref="H35">
    <cfRule type="cellIs" dxfId="14" priority="20" stopIfTrue="1" operator="equal">
      <formula>#REF!</formula>
    </cfRule>
  </conditionalFormatting>
  <conditionalFormatting sqref="B35">
    <cfRule type="cellIs" dxfId="13" priority="13" stopIfTrue="1" operator="equal">
      <formula>#REF!</formula>
    </cfRule>
  </conditionalFormatting>
  <conditionalFormatting sqref="G33:G34">
    <cfRule type="cellIs" dxfId="12" priority="15" stopIfTrue="1" operator="equal">
      <formula>#REF!</formula>
    </cfRule>
  </conditionalFormatting>
  <conditionalFormatting sqref="C31">
    <cfRule type="cellIs" dxfId="11" priority="16" stopIfTrue="1" operator="equal">
      <formula>$K$12</formula>
    </cfRule>
  </conditionalFormatting>
  <conditionalFormatting sqref="C35:E35">
    <cfRule type="cellIs" dxfId="10" priority="12" stopIfTrue="1" operator="equal">
      <formula>#REF!</formula>
    </cfRule>
  </conditionalFormatting>
  <conditionalFormatting sqref="T35">
    <cfRule type="cellIs" dxfId="9" priority="6" stopIfTrue="1" operator="equal">
      <formula>#REF!</formula>
    </cfRule>
  </conditionalFormatting>
  <conditionalFormatting sqref="T23:T26">
    <cfRule type="cellIs" dxfId="8" priority="7" stopIfTrue="1" operator="equal">
      <formula>#REF!</formula>
    </cfRule>
  </conditionalFormatting>
  <conditionalFormatting sqref="S32">
    <cfRule type="cellIs" dxfId="7" priority="9" stopIfTrue="1" operator="equal">
      <formula>#REF!</formula>
    </cfRule>
  </conditionalFormatting>
  <conditionalFormatting sqref="S20">
    <cfRule type="cellIs" dxfId="6" priority="10" stopIfTrue="1" operator="equal">
      <formula>#REF!</formula>
    </cfRule>
  </conditionalFormatting>
  <conditionalFormatting sqref="S26">
    <cfRule type="cellIs" dxfId="5" priority="8" stopIfTrue="1" operator="equal">
      <formula>#REF!</formula>
    </cfRule>
  </conditionalFormatting>
  <conditionalFormatting sqref="C29">
    <cfRule type="cellIs" dxfId="4" priority="4" stopIfTrue="1" operator="equal">
      <formula>#REF!</formula>
    </cfRule>
  </conditionalFormatting>
  <conditionalFormatting sqref="C16">
    <cfRule type="cellIs" dxfId="3" priority="5" stopIfTrue="1" operator="equal">
      <formula>#REF!</formula>
    </cfRule>
  </conditionalFormatting>
  <conditionalFormatting sqref="C28">
    <cfRule type="cellIs" dxfId="2" priority="3" stopIfTrue="1" operator="equal">
      <formula>#REF!</formula>
    </cfRule>
  </conditionalFormatting>
  <conditionalFormatting sqref="D13:F13">
    <cfRule type="cellIs" dxfId="1" priority="2" stopIfTrue="1" operator="equal">
      <formula>#REF!</formula>
    </cfRule>
  </conditionalFormatting>
  <conditionalFormatting sqref="H23:H26">
    <cfRule type="cellIs" dxfId="0" priority="1" stopIfTrue="1" operator="equal">
      <formula>#REF!</formula>
    </cfRule>
  </conditionalFormatting>
  <pageMargins left="1.08" right="0.70866141732283472"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Cuadro de méritos</vt:lpstr>
      <vt:lpstr>Lista de elegibles</vt:lpstr>
      <vt:lpstr>Consolidado </vt:lpstr>
      <vt:lpstr>'Cuadro de méritos'!Área_de_impresión</vt:lpstr>
      <vt:lpstr>'Lista de elegibles'!Área_de_impresión</vt:lpstr>
      <vt:lpstr>'Cuadro de méritos'!Títulos_a_imprimir</vt:lpstr>
      <vt:lpstr>'Lista de elegibles'!Títulos_a_imprimir</vt:lpstr>
    </vt:vector>
  </TitlesOfParts>
  <Company>EsSalud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dc:creator>
  <cp:lastModifiedBy>Cornejo Garay Yessi</cp:lastModifiedBy>
  <cp:lastPrinted>2019-09-13T20:53:18Z</cp:lastPrinted>
  <dcterms:created xsi:type="dcterms:W3CDTF">2008-07-22T09:21:02Z</dcterms:created>
  <dcterms:modified xsi:type="dcterms:W3CDTF">2019-09-13T21:54:10Z</dcterms:modified>
</cp:coreProperties>
</file>